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-15" yWindow="6015" windowWidth="19260" windowHeight="6075"/>
  </bookViews>
  <sheets>
    <sheet name="LEES DIT" sheetId="6" r:id="rId1"/>
    <sheet name="Blad1" sheetId="5" r:id="rId2"/>
  </sheets>
  <calcPr calcId="125725"/>
</workbook>
</file>

<file path=xl/calcChain.xml><?xml version="1.0" encoding="utf-8"?>
<calcChain xmlns="http://schemas.openxmlformats.org/spreadsheetml/2006/main">
  <c r="P16" i="5"/>
  <c r="P17" s="1"/>
  <c r="N16"/>
  <c r="N17" s="1"/>
  <c r="L15"/>
  <c r="L13"/>
  <c r="D13"/>
  <c r="J13"/>
  <c r="D15"/>
  <c r="B13"/>
  <c r="F15"/>
  <c r="F13"/>
  <c r="H13"/>
  <c r="H15"/>
  <c r="J15"/>
</calcChain>
</file>

<file path=xl/sharedStrings.xml><?xml version="1.0" encoding="utf-8"?>
<sst xmlns="http://schemas.openxmlformats.org/spreadsheetml/2006/main" count="101" uniqueCount="65">
  <si>
    <t>pi * straal ^ 2</t>
  </si>
  <si>
    <t>cm</t>
  </si>
  <si>
    <t>liter</t>
  </si>
  <si>
    <t>omtrek cirkel</t>
  </si>
  <si>
    <t>oppervlakte cirkel</t>
  </si>
  <si>
    <t>oppervlakte bol</t>
  </si>
  <si>
    <t>inhoud bol</t>
  </si>
  <si>
    <t>R = straal</t>
  </si>
  <si>
    <t>= 1/2 diameter</t>
  </si>
  <si>
    <t>Straal:</t>
  </si>
  <si>
    <t>inhoud cilinder</t>
  </si>
  <si>
    <t>inhoud is</t>
  </si>
  <si>
    <t>omtrek is</t>
  </si>
  <si>
    <t>oppervlakte is</t>
  </si>
  <si>
    <t>pi * straal ^ 2 * hoogte</t>
  </si>
  <si>
    <t>4 * pi * straal ^ 2</t>
  </si>
  <si>
    <t>4/3 * pi * straal ^ 3</t>
  </si>
  <si>
    <t>2 * pi * straal</t>
  </si>
  <si>
    <t>hoogte:</t>
  </si>
  <si>
    <t>oppervlakte ellips</t>
  </si>
  <si>
    <t>vloeistofniveau</t>
  </si>
  <si>
    <t>halve hoogte:</t>
  </si>
  <si>
    <t>halve breedte:</t>
  </si>
  <si>
    <t>hoeveelheid vloeistof</t>
  </si>
  <si>
    <t>lengte tank</t>
  </si>
  <si>
    <t>vloeistof is</t>
  </si>
  <si>
    <t>/10.000</t>
  </si>
  <si>
    <t>/1.000</t>
  </si>
  <si>
    <r>
      <t>cm</t>
    </r>
    <r>
      <rPr>
        <vertAlign val="superscript"/>
        <sz val="11"/>
        <rFont val="Calibri"/>
        <family val="2"/>
        <scheme val="minor"/>
      </rPr>
      <t>2</t>
    </r>
  </si>
  <si>
    <r>
      <t>cm</t>
    </r>
    <r>
      <rPr>
        <vertAlign val="superscript"/>
        <sz val="11"/>
        <rFont val="Calibri"/>
        <family val="2"/>
        <scheme val="minor"/>
      </rPr>
      <t>3</t>
    </r>
  </si>
  <si>
    <r>
      <t>m</t>
    </r>
    <r>
      <rPr>
        <vertAlign val="superscript"/>
        <sz val="11"/>
        <rFont val="Calibri"/>
        <family val="2"/>
        <scheme val="minor"/>
      </rPr>
      <t>2</t>
    </r>
  </si>
  <si>
    <r>
      <t xml:space="preserve">2 </t>
    </r>
    <r>
      <rPr>
        <sz val="11"/>
        <rFont val="Calibri"/>
        <family val="2"/>
      </rPr>
      <t>π</t>
    </r>
    <r>
      <rPr>
        <sz val="11"/>
        <rFont val="Calibri"/>
        <family val="2"/>
        <scheme val="minor"/>
      </rPr>
      <t xml:space="preserve"> R</t>
    </r>
  </si>
  <si>
    <r>
      <t>π R</t>
    </r>
    <r>
      <rPr>
        <vertAlign val="superscript"/>
        <sz val="11"/>
        <rFont val="Calibri"/>
        <family val="2"/>
        <scheme val="minor"/>
      </rPr>
      <t>2</t>
    </r>
  </si>
  <si>
    <t>π * a * b</t>
  </si>
  <si>
    <r>
      <t>π R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h</t>
    </r>
  </si>
  <si>
    <r>
      <t>4 π R</t>
    </r>
    <r>
      <rPr>
        <vertAlign val="superscript"/>
        <sz val="11"/>
        <rFont val="Calibri"/>
        <family val="2"/>
        <scheme val="minor"/>
      </rPr>
      <t>2</t>
    </r>
  </si>
  <si>
    <r>
      <t xml:space="preserve">4/3 π R </t>
    </r>
    <r>
      <rPr>
        <vertAlign val="superscript"/>
        <sz val="11"/>
        <rFont val="Calibri"/>
        <family val="2"/>
        <scheme val="minor"/>
      </rPr>
      <t>3</t>
    </r>
  </si>
  <si>
    <t>http://www.hagra.nl/glossary/convertors/elliptical-tank-volume-calculator.html</t>
  </si>
  <si>
    <t>Tank:</t>
  </si>
  <si>
    <t>Ronde buis:</t>
  </si>
  <si>
    <t>http://mathforum.org/library/drmath/view/55092.html</t>
  </si>
  <si>
    <t>© Auteursrecht: Wim de Groot</t>
  </si>
  <si>
    <t>Dit Excel-bestand is gemaakt door Wim de Groot.</t>
  </si>
  <si>
    <t>U mag dit bestand gebruiken en ik wens u er veel plezier mee.</t>
  </si>
  <si>
    <t xml:space="preserve">Op grond van het auteursrecht mag u dit bestand alleen kopiëren voor uzelf. </t>
  </si>
  <si>
    <t>U mag dit bestand:</t>
  </si>
  <si>
    <t>* niet kopiëren en vervolgens aan iemand anders geven</t>
  </si>
  <si>
    <t>* niet verkopen</t>
  </si>
  <si>
    <t>* niet vermenigvuldigen en verkopen</t>
  </si>
  <si>
    <t>* niet op een website te koop aanbieden</t>
  </si>
  <si>
    <t>* niet op cd, dvd, USB-stick en dergelijke te koop aanbieden</t>
  </si>
  <si>
    <t>U mag dit bestand gratis via uw eigen website aanbieden:</t>
  </si>
  <si>
    <t>* als u daarvoor geen vergoeding vraagt,</t>
  </si>
  <si>
    <t>* als u vermeldt dat het bestand van Wim de Groot afkomstig is,</t>
  </si>
  <si>
    <t>* als u daarover een bericht stuurt naar info@exceltekstenuitleg.nl</t>
  </si>
  <si>
    <r>
      <rPr>
        <sz val="11"/>
        <rFont val="Calibri"/>
        <family val="2"/>
      </rPr>
      <t xml:space="preserve">* als u daarbij een link plaatst naar </t>
    </r>
    <r>
      <rPr>
        <b/>
        <u/>
        <sz val="11"/>
        <color indexed="12"/>
        <rFont val="Calibri"/>
        <family val="2"/>
      </rPr>
      <t>www.exceltekstenuitleg.nl</t>
    </r>
  </si>
  <si>
    <t>Vragen over de werking van dit bestand kunt u stellen via:</t>
  </si>
  <si>
    <t>info@exceltekstenuitleg.nl</t>
  </si>
  <si>
    <t>Zelf leren werken met Excel?</t>
  </si>
  <si>
    <t>Ik kom graag een cursus verzorgen op uw bedrijf.</t>
  </si>
  <si>
    <t>Klik hier voor de mogelijkheden</t>
  </si>
  <si>
    <t>Reactie van een deelnemer: "Eindelijk iemand die Excel helder uitlegt!"</t>
  </si>
  <si>
    <t>Mijn website is</t>
  </si>
  <si>
    <t>www.exceltekstenuitleg.nl</t>
  </si>
  <si>
    <t>Wim de Groot denkt buiten de hokjes.</t>
  </si>
</sst>
</file>

<file path=xl/styles.xml><?xml version="1.0" encoding="utf-8"?>
<styleSheet xmlns="http://schemas.openxmlformats.org/spreadsheetml/2006/main">
  <numFmts count="4">
    <numFmt numFmtId="165" formatCode="#,##0.000"/>
    <numFmt numFmtId="166" formatCode="#,##0.0000"/>
    <numFmt numFmtId="167" formatCode="0.000000"/>
    <numFmt numFmtId="168" formatCode="0.00000000000000"/>
  </numFmts>
  <fonts count="14">
    <font>
      <sz val="10"/>
      <name val="Arial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1"/>
      <name val="Calibri"/>
      <family val="2"/>
    </font>
    <font>
      <u/>
      <sz val="10"/>
      <color theme="10"/>
      <name val="Arial"/>
    </font>
    <font>
      <u/>
      <sz val="10"/>
      <color theme="10"/>
      <name val="Arial"/>
      <family val="2"/>
    </font>
    <font>
      <sz val="10"/>
      <name val="Arial"/>
      <family val="2"/>
    </font>
    <font>
      <b/>
      <sz val="11"/>
      <color theme="0"/>
      <name val="Calibri"/>
      <family val="2"/>
    </font>
    <font>
      <u/>
      <sz val="11"/>
      <color theme="10"/>
      <name val="Calibri"/>
      <family val="2"/>
    </font>
    <font>
      <b/>
      <u/>
      <sz val="11"/>
      <color indexed="12"/>
      <name val="Calibri"/>
      <family val="2"/>
    </font>
    <font>
      <u/>
      <sz val="10"/>
      <color indexed="12"/>
      <name val="Arial"/>
      <family val="2"/>
    </font>
    <font>
      <b/>
      <u/>
      <sz val="11"/>
      <color rgb="FF0000FF"/>
      <name val="Calibri"/>
      <family val="2"/>
    </font>
    <font>
      <b/>
      <i/>
      <sz val="11"/>
      <color rgb="FFCC330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66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22"/>
      </left>
      <right/>
      <top style="medium">
        <color indexed="22"/>
      </top>
      <bottom/>
      <diagonal/>
    </border>
    <border>
      <left/>
      <right/>
      <top style="medium">
        <color indexed="22"/>
      </top>
      <bottom/>
      <diagonal/>
    </border>
    <border>
      <left/>
      <right style="medium">
        <color indexed="64"/>
      </right>
      <top style="medium">
        <color indexed="22"/>
      </top>
      <bottom/>
      <diagonal/>
    </border>
    <border>
      <left style="medium">
        <color indexed="22"/>
      </left>
      <right/>
      <top/>
      <bottom/>
      <diagonal/>
    </border>
    <border>
      <left style="thin">
        <color rgb="FFC0C0C0"/>
      </left>
      <right/>
      <top style="thin">
        <color rgb="FFC0C0C0"/>
      </top>
      <bottom/>
      <diagonal/>
    </border>
    <border>
      <left/>
      <right/>
      <top style="thin">
        <color rgb="FFC0C0C0"/>
      </top>
      <bottom/>
      <diagonal/>
    </border>
    <border>
      <left style="thin">
        <color theme="0"/>
      </left>
      <right style="medium">
        <color indexed="64"/>
      </right>
      <top/>
      <bottom/>
      <diagonal/>
    </border>
    <border>
      <left style="thin">
        <color rgb="FFC0C0C0"/>
      </left>
      <right/>
      <top/>
      <bottom/>
      <diagonal/>
    </border>
    <border>
      <left/>
      <right style="medium">
        <color indexed="64"/>
      </right>
      <top style="thin">
        <color indexed="9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C0C0C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medium">
        <color indexed="22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</cellStyleXfs>
  <cellXfs count="64">
    <xf numFmtId="0" fontId="0" fillId="0" borderId="0" xfId="0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left"/>
    </xf>
    <xf numFmtId="0" fontId="1" fillId="2" borderId="0" xfId="0" applyFont="1" applyFill="1" applyBorder="1" applyAlignment="1">
      <alignment horizontal="left"/>
    </xf>
    <xf numFmtId="3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right" wrapText="1"/>
    </xf>
    <xf numFmtId="3" fontId="1" fillId="2" borderId="0" xfId="0" applyNumberFormat="1" applyFont="1" applyFill="1" applyBorder="1" applyAlignment="1">
      <alignment horizontal="left"/>
    </xf>
    <xf numFmtId="0" fontId="2" fillId="2" borderId="0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3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2" borderId="0" xfId="0" quotePrefix="1" applyFont="1" applyFill="1" applyBorder="1" applyAlignment="1">
      <alignment horizontal="center"/>
    </xf>
    <xf numFmtId="0" fontId="2" fillId="2" borderId="0" xfId="0" applyFont="1" applyFill="1" applyAlignment="1">
      <alignment horizontal="right"/>
    </xf>
    <xf numFmtId="3" fontId="1" fillId="0" borderId="1" xfId="0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3" fontId="2" fillId="3" borderId="1" xfId="0" applyNumberFormat="1" applyFont="1" applyFill="1" applyBorder="1" applyAlignment="1">
      <alignment horizontal="center"/>
    </xf>
    <xf numFmtId="166" fontId="2" fillId="3" borderId="1" xfId="0" applyNumberFormat="1" applyFont="1" applyFill="1" applyBorder="1" applyAlignment="1">
      <alignment horizontal="center"/>
    </xf>
    <xf numFmtId="165" fontId="2" fillId="3" borderId="1" xfId="0" applyNumberFormat="1" applyFont="1" applyFill="1" applyBorder="1" applyAlignment="1">
      <alignment horizontal="center"/>
    </xf>
    <xf numFmtId="168" fontId="1" fillId="2" borderId="0" xfId="0" applyNumberFormat="1" applyFont="1" applyFill="1" applyBorder="1" applyAlignment="1">
      <alignment horizontal="center"/>
    </xf>
    <xf numFmtId="0" fontId="1" fillId="2" borderId="0" xfId="0" quotePrefix="1" applyFont="1" applyFill="1" applyAlignment="1">
      <alignment horizontal="center"/>
    </xf>
    <xf numFmtId="167" fontId="1" fillId="2" borderId="0" xfId="0" applyNumberFormat="1" applyFont="1" applyFill="1" applyBorder="1" applyAlignment="1">
      <alignment horizontal="center"/>
    </xf>
    <xf numFmtId="4" fontId="2" fillId="3" borderId="1" xfId="0" applyNumberFormat="1" applyFont="1" applyFill="1" applyBorder="1" applyAlignment="1">
      <alignment horizontal="center"/>
    </xf>
    <xf numFmtId="1" fontId="1" fillId="2" borderId="0" xfId="0" applyNumberFormat="1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6" fillId="2" borderId="0" xfId="1" applyFont="1" applyFill="1" applyBorder="1" applyAlignment="1" applyProtection="1">
      <alignment horizontal="left"/>
    </xf>
    <xf numFmtId="0" fontId="5" fillId="2" borderId="0" xfId="1" applyFill="1" applyBorder="1" applyAlignment="1" applyProtection="1">
      <alignment horizontal="left"/>
    </xf>
    <xf numFmtId="0" fontId="4" fillId="5" borderId="0" xfId="2" applyFont="1" applyFill="1"/>
    <xf numFmtId="0" fontId="4" fillId="6" borderId="5" xfId="2" applyFont="1" applyFill="1" applyBorder="1"/>
    <xf numFmtId="0" fontId="4" fillId="6" borderId="6" xfId="2" applyFont="1" applyFill="1" applyBorder="1"/>
    <xf numFmtId="0" fontId="4" fillId="7" borderId="7" xfId="2" applyFont="1" applyFill="1" applyBorder="1"/>
    <xf numFmtId="0" fontId="4" fillId="6" borderId="8" xfId="2" applyFont="1" applyFill="1" applyBorder="1"/>
    <xf numFmtId="0" fontId="4" fillId="8" borderId="9" xfId="2" applyFont="1" applyFill="1" applyBorder="1"/>
    <xf numFmtId="0" fontId="4" fillId="8" borderId="10" xfId="2" applyFont="1" applyFill="1" applyBorder="1"/>
    <xf numFmtId="0" fontId="4" fillId="9" borderId="11" xfId="2" applyFont="1" applyFill="1" applyBorder="1"/>
    <xf numFmtId="0" fontId="4" fillId="6" borderId="8" xfId="2" applyFont="1" applyFill="1" applyBorder="1" applyAlignment="1">
      <alignment vertical="center"/>
    </xf>
    <xf numFmtId="0" fontId="4" fillId="8" borderId="12" xfId="2" applyFont="1" applyFill="1" applyBorder="1" applyAlignment="1">
      <alignment vertical="center"/>
    </xf>
    <xf numFmtId="0" fontId="8" fillId="5" borderId="13" xfId="3" applyFont="1" applyFill="1" applyBorder="1" applyAlignment="1">
      <alignment horizontal="center" vertical="center"/>
    </xf>
    <xf numFmtId="0" fontId="4" fillId="8" borderId="0" xfId="2" applyFont="1" applyFill="1" applyBorder="1" applyAlignment="1">
      <alignment vertical="center"/>
    </xf>
    <xf numFmtId="0" fontId="4" fillId="9" borderId="11" xfId="2" applyFont="1" applyFill="1" applyBorder="1" applyAlignment="1">
      <alignment vertical="center"/>
    </xf>
    <xf numFmtId="0" fontId="4" fillId="5" borderId="0" xfId="2" applyFont="1" applyFill="1" applyAlignment="1">
      <alignment vertical="center"/>
    </xf>
    <xf numFmtId="0" fontId="4" fillId="8" borderId="12" xfId="2" applyFont="1" applyFill="1" applyBorder="1"/>
    <xf numFmtId="0" fontId="4" fillId="8" borderId="0" xfId="2" applyFont="1" applyFill="1" applyBorder="1"/>
    <xf numFmtId="0" fontId="4" fillId="8" borderId="0" xfId="3" applyFont="1" applyFill="1" applyBorder="1"/>
    <xf numFmtId="0" fontId="4" fillId="5" borderId="0" xfId="2" applyFont="1" applyFill="1" applyBorder="1"/>
    <xf numFmtId="0" fontId="9" fillId="8" borderId="0" xfId="4" applyFill="1" applyBorder="1" applyAlignment="1" applyProtection="1"/>
    <xf numFmtId="0" fontId="4" fillId="8" borderId="0" xfId="2" applyFont="1" applyFill="1" applyBorder="1" applyAlignment="1">
      <alignment horizontal="center"/>
    </xf>
    <xf numFmtId="0" fontId="12" fillId="8" borderId="0" xfId="5" applyFont="1" applyFill="1" applyBorder="1" applyAlignment="1" applyProtection="1">
      <alignment horizontal="center"/>
    </xf>
    <xf numFmtId="0" fontId="4" fillId="10" borderId="14" xfId="3" applyFont="1" applyFill="1" applyBorder="1"/>
    <xf numFmtId="0" fontId="4" fillId="10" borderId="15" xfId="3" applyFont="1" applyFill="1" applyBorder="1" applyAlignment="1">
      <alignment horizontal="center"/>
    </xf>
    <xf numFmtId="0" fontId="12" fillId="10" borderId="15" xfId="4" applyFont="1" applyFill="1" applyBorder="1" applyAlignment="1" applyProtection="1">
      <alignment horizontal="center"/>
    </xf>
    <xf numFmtId="0" fontId="4" fillId="10" borderId="16" xfId="3" applyFont="1" applyFill="1" applyBorder="1" applyAlignment="1">
      <alignment horizontal="center"/>
    </xf>
    <xf numFmtId="0" fontId="12" fillId="8" borderId="0" xfId="4" applyFont="1" applyFill="1" applyBorder="1" applyAlignment="1" applyProtection="1">
      <alignment horizontal="center"/>
    </xf>
    <xf numFmtId="0" fontId="13" fillId="8" borderId="0" xfId="2" applyFont="1" applyFill="1" applyBorder="1" applyAlignment="1">
      <alignment horizontal="center"/>
    </xf>
    <xf numFmtId="0" fontId="4" fillId="8" borderId="17" xfId="2" applyFont="1" applyFill="1" applyBorder="1"/>
    <xf numFmtId="0" fontId="4" fillId="8" borderId="18" xfId="2" applyFont="1" applyFill="1" applyBorder="1"/>
    <xf numFmtId="0" fontId="4" fillId="8" borderId="19" xfId="2" applyFont="1" applyFill="1" applyBorder="1"/>
    <xf numFmtId="0" fontId="4" fillId="9" borderId="20" xfId="2" applyFont="1" applyFill="1" applyBorder="1"/>
    <xf numFmtId="0" fontId="4" fillId="9" borderId="21" xfId="2" applyFont="1" applyFill="1" applyBorder="1"/>
    <xf numFmtId="0" fontId="4" fillId="9" borderId="22" xfId="2" applyFont="1" applyFill="1" applyBorder="1"/>
  </cellXfs>
  <cellStyles count="6">
    <cellStyle name="Hyperlink" xfId="1" builtinId="8"/>
    <cellStyle name="Hyperlink 2" xfId="4"/>
    <cellStyle name="Hyperlink_#Auteursrecht" xfId="5"/>
    <cellStyle name="Standaard" xfId="0" builtinId="0"/>
    <cellStyle name="Standaard_#Auteursrecht" xfId="2"/>
    <cellStyle name="Standaard_Auteursrecht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exceltekstenuitleg.nl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wmf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27</xdr:row>
      <xdr:rowOff>0</xdr:rowOff>
    </xdr:from>
    <xdr:to>
      <xdr:col>12</xdr:col>
      <xdr:colOff>314325</xdr:colOff>
      <xdr:row>38</xdr:row>
      <xdr:rowOff>0</xdr:rowOff>
    </xdr:to>
    <xdr:pic>
      <xdr:nvPicPr>
        <xdr:cNvPr id="2" name="Afbeelding 1" descr="Visitekaartje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 bright="-10000"/>
        </a:blip>
        <a:srcRect/>
        <a:stretch>
          <a:fillRect/>
        </a:stretch>
      </xdr:blipFill>
      <xdr:spPr bwMode="auto">
        <a:xfrm>
          <a:off x="6334125" y="5010150"/>
          <a:ext cx="3362325" cy="1952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9525</xdr:colOff>
      <xdr:row>1</xdr:row>
      <xdr:rowOff>76875</xdr:rowOff>
    </xdr:from>
    <xdr:to>
      <xdr:col>14</xdr:col>
      <xdr:colOff>42375</xdr:colOff>
      <xdr:row>2</xdr:row>
      <xdr:rowOff>95250</xdr:rowOff>
    </xdr:to>
    <xdr:sp macro="" textlink="">
      <xdr:nvSpPr>
        <xdr:cNvPr id="18" name="AutoShape 23"/>
        <xdr:cNvSpPr>
          <a:spLocks noChangeArrowheads="1"/>
        </xdr:cNvSpPr>
      </xdr:nvSpPr>
      <xdr:spPr bwMode="auto">
        <a:xfrm rot="-5400000">
          <a:off x="10137075" y="-506625"/>
          <a:ext cx="828000" cy="2376000"/>
        </a:xfrm>
        <a:prstGeom prst="can">
          <a:avLst>
            <a:gd name="adj" fmla="val 101762"/>
          </a:avLst>
        </a:prstGeom>
        <a:gradFill rotWithShape="0">
          <a:gsLst>
            <a:gs pos="0">
              <a:srgbClr val="FFFFCC"/>
            </a:gs>
            <a:gs pos="100000">
              <a:srgbClr val="FF6600"/>
            </a:gs>
          </a:gsLst>
          <a:lin ang="5400000" scaled="1"/>
        </a:gradFill>
        <a:ln w="9525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 editAs="oneCell">
    <xdr:from>
      <xdr:col>9</xdr:col>
      <xdr:colOff>123825</xdr:colOff>
      <xdr:row>0</xdr:row>
      <xdr:rowOff>142875</xdr:rowOff>
    </xdr:from>
    <xdr:to>
      <xdr:col>9</xdr:col>
      <xdr:colOff>1023825</xdr:colOff>
      <xdr:row>2</xdr:row>
      <xdr:rowOff>42750</xdr:rowOff>
    </xdr:to>
    <xdr:sp macro="" textlink="">
      <xdr:nvSpPr>
        <xdr:cNvPr id="3073" name="Oval 1"/>
        <xdr:cNvSpPr>
          <a:spLocks noChangeAspect="1" noChangeArrowheads="1"/>
        </xdr:cNvSpPr>
      </xdr:nvSpPr>
      <xdr:spPr bwMode="auto">
        <a:xfrm>
          <a:off x="6562725" y="142875"/>
          <a:ext cx="900000" cy="900000"/>
        </a:xfrm>
        <a:prstGeom prst="ellipse">
          <a:avLst/>
        </a:prstGeom>
        <a:gradFill flip="none" rotWithShape="1">
          <a:gsLst>
            <a:gs pos="0">
              <a:srgbClr val="FFFF00">
                <a:shade val="30000"/>
                <a:satMod val="115000"/>
              </a:srgbClr>
            </a:gs>
            <a:gs pos="50000">
              <a:srgbClr val="FFFF00">
                <a:shade val="67500"/>
                <a:satMod val="115000"/>
              </a:srgbClr>
            </a:gs>
            <a:gs pos="100000">
              <a:srgbClr val="FFFF00">
                <a:shade val="100000"/>
                <a:satMod val="115000"/>
              </a:srgbClr>
            </a:gs>
          </a:gsLst>
          <a:path path="circle">
            <a:fillToRect r="100000" b="100000"/>
          </a:path>
          <a:tileRect l="-100000" t="-100000"/>
        </a:gradFill>
        <a:ln w="9525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 editAs="oneCell">
    <xdr:from>
      <xdr:col>5</xdr:col>
      <xdr:colOff>247650</xdr:colOff>
      <xdr:row>0</xdr:row>
      <xdr:rowOff>142875</xdr:rowOff>
    </xdr:from>
    <xdr:to>
      <xdr:col>5</xdr:col>
      <xdr:colOff>1047750</xdr:colOff>
      <xdr:row>1</xdr:row>
      <xdr:rowOff>676275</xdr:rowOff>
    </xdr:to>
    <xdr:sp macro="" textlink="">
      <xdr:nvSpPr>
        <xdr:cNvPr id="3075" name="AutoShape 3"/>
        <xdr:cNvSpPr>
          <a:spLocks noChangeArrowheads="1"/>
        </xdr:cNvSpPr>
      </xdr:nvSpPr>
      <xdr:spPr bwMode="auto">
        <a:xfrm>
          <a:off x="3781425" y="142875"/>
          <a:ext cx="800100" cy="723900"/>
        </a:xfrm>
        <a:prstGeom prst="can">
          <a:avLst>
            <a:gd name="adj" fmla="val 25000"/>
          </a:avLst>
        </a:prstGeom>
        <a:gradFill rotWithShape="0">
          <a:gsLst>
            <a:gs pos="0">
              <a:srgbClr val="FF6600"/>
            </a:gs>
            <a:gs pos="50000">
              <a:srgbClr val="FFFFCC"/>
            </a:gs>
            <a:gs pos="100000">
              <a:srgbClr val="FF6600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 editAs="oneCell">
    <xdr:from>
      <xdr:col>1</xdr:col>
      <xdr:colOff>209550</xdr:colOff>
      <xdr:row>1</xdr:row>
      <xdr:rowOff>19050</xdr:rowOff>
    </xdr:from>
    <xdr:to>
      <xdr:col>2</xdr:col>
      <xdr:colOff>38100</xdr:colOff>
      <xdr:row>1</xdr:row>
      <xdr:rowOff>704850</xdr:rowOff>
    </xdr:to>
    <xdr:sp macro="" textlink="">
      <xdr:nvSpPr>
        <xdr:cNvPr id="3076" name="Oval 4"/>
        <xdr:cNvSpPr>
          <a:spLocks noChangeArrowheads="1"/>
        </xdr:cNvSpPr>
      </xdr:nvSpPr>
      <xdr:spPr bwMode="auto">
        <a:xfrm>
          <a:off x="1085850" y="180975"/>
          <a:ext cx="685800" cy="685800"/>
        </a:xfrm>
        <a:prstGeom prst="ellipse">
          <a:avLst/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3</xdr:col>
      <xdr:colOff>257175</xdr:colOff>
      <xdr:row>1</xdr:row>
      <xdr:rowOff>0</xdr:rowOff>
    </xdr:from>
    <xdr:to>
      <xdr:col>3</xdr:col>
      <xdr:colOff>942975</xdr:colOff>
      <xdr:row>1</xdr:row>
      <xdr:rowOff>685800</xdr:rowOff>
    </xdr:to>
    <xdr:sp macro="" textlink="">
      <xdr:nvSpPr>
        <xdr:cNvPr id="3077" name="Oval 5"/>
        <xdr:cNvSpPr>
          <a:spLocks noChangeArrowheads="1"/>
        </xdr:cNvSpPr>
      </xdr:nvSpPr>
      <xdr:spPr bwMode="auto">
        <a:xfrm>
          <a:off x="2228850" y="161925"/>
          <a:ext cx="685800" cy="685800"/>
        </a:xfrm>
        <a:prstGeom prst="ellipse">
          <a:avLst/>
        </a:prstGeom>
        <a:solidFill>
          <a:srgbClr val="FF6600"/>
        </a:solidFill>
        <a:ln w="9525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 editAs="oneCell">
    <xdr:from>
      <xdr:col>9</xdr:col>
      <xdr:colOff>119175</xdr:colOff>
      <xdr:row>1</xdr:row>
      <xdr:rowOff>371474</xdr:rowOff>
    </xdr:from>
    <xdr:to>
      <xdr:col>9</xdr:col>
      <xdr:colOff>1019175</xdr:colOff>
      <xdr:row>2</xdr:row>
      <xdr:rowOff>22564</xdr:rowOff>
    </xdr:to>
    <xdr:sp macro="" textlink="">
      <xdr:nvSpPr>
        <xdr:cNvPr id="3090" name="AutoShape 18" descr="Voetbal Half"/>
        <xdr:cNvSpPr>
          <a:spLocks noChangeAspect="1" noChangeArrowheads="1"/>
        </xdr:cNvSpPr>
      </xdr:nvSpPr>
      <xdr:spPr bwMode="auto">
        <a:xfrm rot="5400000" flipH="1">
          <a:off x="6777717" y="342332"/>
          <a:ext cx="460715" cy="900000"/>
        </a:xfrm>
        <a:prstGeom prst="moon">
          <a:avLst>
            <a:gd name="adj" fmla="val 72093"/>
          </a:avLst>
        </a:prstGeom>
        <a:blipFill dpi="0" rotWithShape="0">
          <a:blip xmlns:r="http://schemas.openxmlformats.org/officeDocument/2006/relationships" r:embed="rId1" cstate="print"/>
          <a:srcRect/>
          <a:stretch>
            <a:fillRect/>
          </a:stretch>
        </a:blipFill>
        <a:ln w="9525">
          <a:solidFill>
            <a:srgbClr val="000000"/>
          </a:solidFill>
          <a:miter lim="800000"/>
          <a:headEnd/>
          <a:tailEnd/>
        </a:ln>
        <a:effectLst/>
      </xdr:spPr>
    </xdr:sp>
    <xdr:clientData/>
  </xdr:twoCellAnchor>
  <xdr:twoCellAnchor editAs="oneCell">
    <xdr:from>
      <xdr:col>7</xdr:col>
      <xdr:colOff>95250</xdr:colOff>
      <xdr:row>0</xdr:row>
      <xdr:rowOff>123825</xdr:rowOff>
    </xdr:from>
    <xdr:to>
      <xdr:col>7</xdr:col>
      <xdr:colOff>895350</xdr:colOff>
      <xdr:row>1</xdr:row>
      <xdr:rowOff>733425</xdr:rowOff>
    </xdr:to>
    <xdr:pic>
      <xdr:nvPicPr>
        <xdr:cNvPr id="3093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00" y="123825"/>
          <a:ext cx="800100" cy="800100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0</xdr:colOff>
      <xdr:row>1</xdr:row>
      <xdr:rowOff>67350</xdr:rowOff>
    </xdr:from>
    <xdr:to>
      <xdr:col>16</xdr:col>
      <xdr:colOff>57149</xdr:colOff>
      <xdr:row>2</xdr:row>
      <xdr:rowOff>85725</xdr:rowOff>
    </xdr:to>
    <xdr:sp macro="" textlink="">
      <xdr:nvSpPr>
        <xdr:cNvPr id="3095" name="AutoShape 23"/>
        <xdr:cNvSpPr>
          <a:spLocks noChangeArrowheads="1"/>
        </xdr:cNvSpPr>
      </xdr:nvSpPr>
      <xdr:spPr bwMode="auto">
        <a:xfrm rot="-5400000">
          <a:off x="12782887" y="-514012"/>
          <a:ext cx="828000" cy="2371724"/>
        </a:xfrm>
        <a:prstGeom prst="can">
          <a:avLst>
            <a:gd name="adj" fmla="val 142070"/>
          </a:avLst>
        </a:prstGeom>
        <a:gradFill rotWithShape="0">
          <a:gsLst>
            <a:gs pos="0">
              <a:srgbClr val="FFFFCC"/>
            </a:gs>
            <a:gs pos="100000">
              <a:srgbClr val="FF6600"/>
            </a:gs>
          </a:gsLst>
          <a:lin ang="5400000" scaled="1"/>
        </a:gradFill>
        <a:ln w="9525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 editAs="oneCell">
    <xdr:from>
      <xdr:col>10</xdr:col>
      <xdr:colOff>276227</xdr:colOff>
      <xdr:row>1</xdr:row>
      <xdr:rowOff>0</xdr:rowOff>
    </xdr:from>
    <xdr:to>
      <xdr:col>12</xdr:col>
      <xdr:colOff>9525</xdr:colOff>
      <xdr:row>1</xdr:row>
      <xdr:rowOff>712800</xdr:rowOff>
    </xdr:to>
    <xdr:sp macro="" textlink="">
      <xdr:nvSpPr>
        <xdr:cNvPr id="3097" name="AutoShape 25"/>
        <xdr:cNvSpPr>
          <a:spLocks noChangeAspect="1" noChangeArrowheads="1"/>
        </xdr:cNvSpPr>
      </xdr:nvSpPr>
      <xdr:spPr bwMode="auto">
        <a:xfrm>
          <a:off x="11620502" y="190500"/>
          <a:ext cx="1190623" cy="712800"/>
        </a:xfrm>
        <a:prstGeom prst="flowChartOr">
          <a:avLst/>
        </a:prstGeom>
        <a:solidFill>
          <a:srgbClr val="FF6600"/>
        </a:solidFill>
        <a:ln w="9525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 editAs="oneCell">
    <xdr:from>
      <xdr:col>13</xdr:col>
      <xdr:colOff>19049</xdr:colOff>
      <xdr:row>1</xdr:row>
      <xdr:rowOff>76199</xdr:rowOff>
    </xdr:from>
    <xdr:to>
      <xdr:col>13</xdr:col>
      <xdr:colOff>847049</xdr:colOff>
      <xdr:row>2</xdr:row>
      <xdr:rowOff>94574</xdr:rowOff>
    </xdr:to>
    <xdr:sp macro="" textlink="">
      <xdr:nvSpPr>
        <xdr:cNvPr id="3104" name="Oval 32"/>
        <xdr:cNvSpPr>
          <a:spLocks noChangeArrowheads="1"/>
        </xdr:cNvSpPr>
      </xdr:nvSpPr>
      <xdr:spPr bwMode="auto">
        <a:xfrm>
          <a:off x="9372599" y="266699"/>
          <a:ext cx="828000" cy="828000"/>
        </a:xfrm>
        <a:prstGeom prst="ellipse">
          <a:avLst/>
        </a:prstGeom>
        <a:gradFill flip="none" rotWithShape="1">
          <a:gsLst>
            <a:gs pos="0">
              <a:srgbClr val="FFFF00">
                <a:shade val="30000"/>
                <a:satMod val="115000"/>
              </a:srgbClr>
            </a:gs>
            <a:gs pos="50000">
              <a:srgbClr val="FFFF00">
                <a:shade val="67500"/>
                <a:satMod val="115000"/>
              </a:srgbClr>
            </a:gs>
            <a:gs pos="100000">
              <a:srgbClr val="FFFF00">
                <a:shade val="100000"/>
                <a:satMod val="115000"/>
              </a:srgbClr>
            </a:gs>
          </a:gsLst>
          <a:path path="circle">
            <a:fillToRect r="100000" b="100000"/>
          </a:path>
          <a:tileRect l="-100000" t="-100000"/>
        </a:gradFill>
        <a:ln w="9525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 editAs="oneCell">
    <xdr:from>
      <xdr:col>13</xdr:col>
      <xdr:colOff>19050</xdr:colOff>
      <xdr:row>1</xdr:row>
      <xdr:rowOff>76200</xdr:rowOff>
    </xdr:from>
    <xdr:to>
      <xdr:col>13</xdr:col>
      <xdr:colOff>847050</xdr:colOff>
      <xdr:row>2</xdr:row>
      <xdr:rowOff>94575</xdr:rowOff>
    </xdr:to>
    <xdr:sp macro="" textlink="">
      <xdr:nvSpPr>
        <xdr:cNvPr id="3107" name="PubChord"/>
        <xdr:cNvSpPr>
          <a:spLocks noEditPoints="1" noChangeArrowheads="1"/>
        </xdr:cNvSpPr>
      </xdr:nvSpPr>
      <xdr:spPr bwMode="auto">
        <a:xfrm>
          <a:off x="9372600" y="266700"/>
          <a:ext cx="828000" cy="828000"/>
        </a:xfrm>
        <a:custGeom>
          <a:avLst/>
          <a:gdLst>
            <a:gd name="G0" fmla="+- 0 0 0"/>
            <a:gd name="G1" fmla="sin 10800 10811801"/>
            <a:gd name="G2" fmla="cos 10800 10811801"/>
            <a:gd name="G3" fmla="sin 10800 990561"/>
            <a:gd name="G4" fmla="cos 10800 990561"/>
            <a:gd name="G5" fmla="+- G1 10800 0"/>
            <a:gd name="G6" fmla="+- G2 10800 0"/>
            <a:gd name="G7" fmla="+- G3 10800 0"/>
            <a:gd name="G8" fmla="+- G4 10800 0"/>
            <a:gd name="G9" fmla="+- 10800 0 0"/>
            <a:gd name="G10" fmla="+/ G5 G7 2"/>
            <a:gd name="G11" fmla="+/ G6 G8 2"/>
            <a:gd name="T0" fmla="*/ 369 w 21600"/>
            <a:gd name="T1" fmla="*/ 13599 h 21600"/>
            <a:gd name="T2" fmla="*/ 10797 w 21600"/>
            <a:gd name="T3" fmla="*/ 13607 h 21600"/>
            <a:gd name="T4" fmla="*/ 21226 w 21600"/>
            <a:gd name="T5" fmla="*/ 13616 h 21600"/>
            <a:gd name="T6" fmla="*/ 3163 w 21600"/>
            <a:gd name="T7" fmla="*/ 3163 h 21600"/>
            <a:gd name="T8" fmla="*/ 18437 w 21600"/>
            <a:gd name="T9" fmla="*/ 18437 h 216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T6" t="T7" r="T8" b="T9"/>
          <a:pathLst>
            <a:path w="21600" h="21600">
              <a:moveTo>
                <a:pt x="369" y="13598"/>
              </a:moveTo>
              <a:cubicBezTo>
                <a:pt x="1635" y="18318"/>
                <a:pt x="5913" y="21600"/>
                <a:pt x="10800" y="21600"/>
              </a:cubicBezTo>
              <a:cubicBezTo>
                <a:pt x="15680" y="21599"/>
                <a:pt x="19953" y="18327"/>
                <a:pt x="21226" y="13616"/>
              </a:cubicBezTo>
              <a:close/>
            </a:path>
          </a:pathLst>
        </a:custGeom>
        <a:solidFill>
          <a:srgbClr val="C00000"/>
        </a:solidFill>
        <a:ln w="9525">
          <a:solidFill>
            <a:srgbClr val="000000"/>
          </a:solidFill>
          <a:miter lim="800000"/>
          <a:headEnd/>
          <a:tailEnd/>
        </a:ln>
        <a:effectLst/>
      </xdr:spPr>
    </xdr:sp>
    <xdr:clientData/>
  </xdr:twoCellAnchor>
  <xdr:twoCellAnchor editAs="oneCell">
    <xdr:from>
      <xdr:col>13</xdr:col>
      <xdr:colOff>438150</xdr:colOff>
      <xdr:row>0</xdr:row>
      <xdr:rowOff>57150</xdr:rowOff>
    </xdr:from>
    <xdr:to>
      <xdr:col>13</xdr:col>
      <xdr:colOff>438150</xdr:colOff>
      <xdr:row>1</xdr:row>
      <xdr:rowOff>790575</xdr:rowOff>
    </xdr:to>
    <xdr:sp macro="" textlink="">
      <xdr:nvSpPr>
        <xdr:cNvPr id="3106" name="Line 34"/>
        <xdr:cNvSpPr>
          <a:spLocks noChangeShapeType="1"/>
        </xdr:cNvSpPr>
      </xdr:nvSpPr>
      <xdr:spPr bwMode="auto">
        <a:xfrm>
          <a:off x="9791700" y="57150"/>
          <a:ext cx="0" cy="923925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13</xdr:col>
      <xdr:colOff>438150</xdr:colOff>
      <xdr:row>1</xdr:row>
      <xdr:rowOff>590550</xdr:rowOff>
    </xdr:from>
    <xdr:to>
      <xdr:col>13</xdr:col>
      <xdr:colOff>438150</xdr:colOff>
      <xdr:row>2</xdr:row>
      <xdr:rowOff>104925</xdr:rowOff>
    </xdr:to>
    <xdr:sp macro="" textlink="">
      <xdr:nvSpPr>
        <xdr:cNvPr id="3108" name="Line 36"/>
        <xdr:cNvSpPr>
          <a:spLocks noChangeShapeType="1"/>
        </xdr:cNvSpPr>
      </xdr:nvSpPr>
      <xdr:spPr bwMode="auto">
        <a:xfrm>
          <a:off x="9791700" y="781050"/>
          <a:ext cx="0" cy="324000"/>
        </a:xfrm>
        <a:prstGeom prst="line">
          <a:avLst/>
        </a:prstGeom>
        <a:noFill/>
        <a:ln w="25400">
          <a:solidFill>
            <a:srgbClr val="FFFF00"/>
          </a:solidFill>
          <a:round/>
          <a:headEnd/>
          <a:tailEnd/>
        </a:ln>
      </xdr:spPr>
    </xdr:sp>
    <xdr:clientData/>
  </xdr:twoCellAnchor>
  <xdr:twoCellAnchor editAs="oneCell">
    <xdr:from>
      <xdr:col>14</xdr:col>
      <xdr:colOff>304798</xdr:colOff>
      <xdr:row>1</xdr:row>
      <xdr:rowOff>66674</xdr:rowOff>
    </xdr:from>
    <xdr:to>
      <xdr:col>15</xdr:col>
      <xdr:colOff>1178473</xdr:colOff>
      <xdr:row>2</xdr:row>
      <xdr:rowOff>85049</xdr:rowOff>
    </xdr:to>
    <xdr:sp macro="" textlink="">
      <xdr:nvSpPr>
        <xdr:cNvPr id="14" name="Oval 32"/>
        <xdr:cNvSpPr>
          <a:spLocks noChangeArrowheads="1"/>
        </xdr:cNvSpPr>
      </xdr:nvSpPr>
      <xdr:spPr bwMode="auto">
        <a:xfrm>
          <a:off x="12001498" y="257174"/>
          <a:ext cx="1188000" cy="828000"/>
        </a:xfrm>
        <a:prstGeom prst="ellipse">
          <a:avLst/>
        </a:prstGeom>
        <a:gradFill flip="none" rotWithShape="1">
          <a:gsLst>
            <a:gs pos="0">
              <a:srgbClr val="FFFF00">
                <a:shade val="30000"/>
                <a:satMod val="115000"/>
              </a:srgbClr>
            </a:gs>
            <a:gs pos="50000">
              <a:srgbClr val="FFFF00">
                <a:shade val="67500"/>
                <a:satMod val="115000"/>
              </a:srgbClr>
            </a:gs>
            <a:gs pos="100000">
              <a:srgbClr val="FFFF00">
                <a:shade val="100000"/>
                <a:satMod val="115000"/>
              </a:srgbClr>
            </a:gs>
          </a:gsLst>
          <a:path path="circle">
            <a:fillToRect r="100000" b="100000"/>
          </a:path>
          <a:tileRect l="-100000" t="-100000"/>
        </a:gradFill>
        <a:ln w="9525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 editAs="oneCell">
    <xdr:from>
      <xdr:col>15</xdr:col>
      <xdr:colOff>0</xdr:colOff>
      <xdr:row>1</xdr:row>
      <xdr:rowOff>152400</xdr:rowOff>
    </xdr:from>
    <xdr:to>
      <xdr:col>15</xdr:col>
      <xdr:colOff>1171575</xdr:colOff>
      <xdr:row>2</xdr:row>
      <xdr:rowOff>85725</xdr:rowOff>
    </xdr:to>
    <xdr:sp macro="" textlink="">
      <xdr:nvSpPr>
        <xdr:cNvPr id="15" name="PubChord"/>
        <xdr:cNvSpPr>
          <a:spLocks noEditPoints="1" noChangeArrowheads="1"/>
        </xdr:cNvSpPr>
      </xdr:nvSpPr>
      <xdr:spPr bwMode="auto">
        <a:xfrm>
          <a:off x="12011025" y="342900"/>
          <a:ext cx="1171575" cy="742950"/>
        </a:xfrm>
        <a:custGeom>
          <a:avLst/>
          <a:gdLst>
            <a:gd name="G0" fmla="+- 0 0 0"/>
            <a:gd name="G1" fmla="sin 10800 10811801"/>
            <a:gd name="G2" fmla="cos 10800 10811801"/>
            <a:gd name="G3" fmla="sin 10800 990561"/>
            <a:gd name="G4" fmla="cos 10800 990561"/>
            <a:gd name="G5" fmla="+- G1 10800 0"/>
            <a:gd name="G6" fmla="+- G2 10800 0"/>
            <a:gd name="G7" fmla="+- G3 10800 0"/>
            <a:gd name="G8" fmla="+- G4 10800 0"/>
            <a:gd name="G9" fmla="+- 10800 0 0"/>
            <a:gd name="G10" fmla="+/ G5 G7 2"/>
            <a:gd name="G11" fmla="+/ G6 G8 2"/>
            <a:gd name="T0" fmla="*/ 369 w 21600"/>
            <a:gd name="T1" fmla="*/ 13599 h 21600"/>
            <a:gd name="T2" fmla="*/ 10797 w 21600"/>
            <a:gd name="T3" fmla="*/ 13607 h 21600"/>
            <a:gd name="T4" fmla="*/ 21226 w 21600"/>
            <a:gd name="T5" fmla="*/ 13616 h 21600"/>
            <a:gd name="T6" fmla="*/ 3163 w 21600"/>
            <a:gd name="T7" fmla="*/ 3163 h 21600"/>
            <a:gd name="T8" fmla="*/ 18437 w 21600"/>
            <a:gd name="T9" fmla="*/ 18437 h 216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T6" t="T7" r="T8" b="T9"/>
          <a:pathLst>
            <a:path w="21600" h="21600">
              <a:moveTo>
                <a:pt x="369" y="13598"/>
              </a:moveTo>
              <a:cubicBezTo>
                <a:pt x="1635" y="18318"/>
                <a:pt x="5913" y="21600"/>
                <a:pt x="10800" y="21600"/>
              </a:cubicBezTo>
              <a:cubicBezTo>
                <a:pt x="15680" y="21599"/>
                <a:pt x="19953" y="18327"/>
                <a:pt x="21226" y="13616"/>
              </a:cubicBezTo>
              <a:close/>
            </a:path>
          </a:pathLst>
        </a:custGeom>
        <a:solidFill>
          <a:srgbClr val="C00000"/>
        </a:solidFill>
        <a:ln w="9525">
          <a:solidFill>
            <a:srgbClr val="000000"/>
          </a:solidFill>
          <a:miter lim="800000"/>
          <a:headEnd/>
          <a:tailEnd/>
        </a:ln>
        <a:effectLst/>
      </xdr:spPr>
    </xdr:sp>
    <xdr:clientData/>
  </xdr:twoCellAnchor>
  <xdr:twoCellAnchor editAs="oneCell">
    <xdr:from>
      <xdr:col>15</xdr:col>
      <xdr:colOff>581025</xdr:colOff>
      <xdr:row>0</xdr:row>
      <xdr:rowOff>66675</xdr:rowOff>
    </xdr:from>
    <xdr:to>
      <xdr:col>15</xdr:col>
      <xdr:colOff>581025</xdr:colOff>
      <xdr:row>1</xdr:row>
      <xdr:rowOff>800100</xdr:rowOff>
    </xdr:to>
    <xdr:sp macro="" textlink="">
      <xdr:nvSpPr>
        <xdr:cNvPr id="16" name="Line 34"/>
        <xdr:cNvSpPr>
          <a:spLocks noChangeShapeType="1"/>
        </xdr:cNvSpPr>
      </xdr:nvSpPr>
      <xdr:spPr bwMode="auto">
        <a:xfrm>
          <a:off x="12592050" y="66675"/>
          <a:ext cx="0" cy="923925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15</xdr:col>
      <xdr:colOff>581025</xdr:colOff>
      <xdr:row>1</xdr:row>
      <xdr:rowOff>609600</xdr:rowOff>
    </xdr:from>
    <xdr:to>
      <xdr:col>15</xdr:col>
      <xdr:colOff>581025</xdr:colOff>
      <xdr:row>2</xdr:row>
      <xdr:rowOff>95250</xdr:rowOff>
    </xdr:to>
    <xdr:sp macro="" textlink="">
      <xdr:nvSpPr>
        <xdr:cNvPr id="17" name="Line 36"/>
        <xdr:cNvSpPr>
          <a:spLocks noChangeShapeType="1"/>
        </xdr:cNvSpPr>
      </xdr:nvSpPr>
      <xdr:spPr bwMode="auto">
        <a:xfrm>
          <a:off x="12592050" y="800100"/>
          <a:ext cx="0" cy="295275"/>
        </a:xfrm>
        <a:prstGeom prst="line">
          <a:avLst/>
        </a:prstGeom>
        <a:noFill/>
        <a:ln w="25400">
          <a:solidFill>
            <a:srgbClr val="FFFF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nfo@exceltekstenuitleg.nl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exceltekstenuitleg.nl/" TargetMode="External"/><Relationship Id="rId1" Type="http://schemas.openxmlformats.org/officeDocument/2006/relationships/hyperlink" Target="http://www.exceltekstenuitleg.nl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exceltekstenuitleg.nl/cursus-excel.html" TargetMode="External"/><Relationship Id="rId4" Type="http://schemas.openxmlformats.org/officeDocument/2006/relationships/hyperlink" Target="http://www.exceltekstenuitleg.nl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mathforum.org/library/drmath/view/55092.html" TargetMode="External"/><Relationship Id="rId1" Type="http://schemas.openxmlformats.org/officeDocument/2006/relationships/hyperlink" Target="http://www.hagra.nl/glossary/convertors/elliptical-tank-volume-calculator.html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45"/>
  <sheetViews>
    <sheetView tabSelected="1" zoomScaleNormal="100" workbookViewId="0">
      <selection activeCell="D4" sqref="D4"/>
    </sheetView>
  </sheetViews>
  <sheetFormatPr defaultRowHeight="15"/>
  <cols>
    <col min="1" max="1" width="9.140625" style="31"/>
    <col min="2" max="2" width="0.85546875" style="31" customWidth="1"/>
    <col min="3" max="3" width="3.7109375" style="31" customWidth="1"/>
    <col min="4" max="4" width="67.5703125" style="31" bestFit="1" customWidth="1"/>
    <col min="5" max="5" width="3.7109375" style="31" customWidth="1"/>
    <col min="6" max="6" width="0.85546875" style="31" customWidth="1"/>
    <col min="7" max="257" width="9.140625" style="31"/>
    <col min="258" max="258" width="0.85546875" style="31" customWidth="1"/>
    <col min="259" max="259" width="3.7109375" style="31" customWidth="1"/>
    <col min="260" max="260" width="67.5703125" style="31" bestFit="1" customWidth="1"/>
    <col min="261" max="261" width="3.7109375" style="31" customWidth="1"/>
    <col min="262" max="262" width="0.85546875" style="31" customWidth="1"/>
    <col min="263" max="513" width="9.140625" style="31"/>
    <col min="514" max="514" width="0.85546875" style="31" customWidth="1"/>
    <col min="515" max="515" width="3.7109375" style="31" customWidth="1"/>
    <col min="516" max="516" width="67.5703125" style="31" bestFit="1" customWidth="1"/>
    <col min="517" max="517" width="3.7109375" style="31" customWidth="1"/>
    <col min="518" max="518" width="0.85546875" style="31" customWidth="1"/>
    <col min="519" max="769" width="9.140625" style="31"/>
    <col min="770" max="770" width="0.85546875" style="31" customWidth="1"/>
    <col min="771" max="771" width="3.7109375" style="31" customWidth="1"/>
    <col min="772" max="772" width="67.5703125" style="31" bestFit="1" customWidth="1"/>
    <col min="773" max="773" width="3.7109375" style="31" customWidth="1"/>
    <col min="774" max="774" width="0.85546875" style="31" customWidth="1"/>
    <col min="775" max="1025" width="9.140625" style="31"/>
    <col min="1026" max="1026" width="0.85546875" style="31" customWidth="1"/>
    <col min="1027" max="1027" width="3.7109375" style="31" customWidth="1"/>
    <col min="1028" max="1028" width="67.5703125" style="31" bestFit="1" customWidth="1"/>
    <col min="1029" max="1029" width="3.7109375" style="31" customWidth="1"/>
    <col min="1030" max="1030" width="0.85546875" style="31" customWidth="1"/>
    <col min="1031" max="1281" width="9.140625" style="31"/>
    <col min="1282" max="1282" width="0.85546875" style="31" customWidth="1"/>
    <col min="1283" max="1283" width="3.7109375" style="31" customWidth="1"/>
    <col min="1284" max="1284" width="67.5703125" style="31" bestFit="1" customWidth="1"/>
    <col min="1285" max="1285" width="3.7109375" style="31" customWidth="1"/>
    <col min="1286" max="1286" width="0.85546875" style="31" customWidth="1"/>
    <col min="1287" max="1537" width="9.140625" style="31"/>
    <col min="1538" max="1538" width="0.85546875" style="31" customWidth="1"/>
    <col min="1539" max="1539" width="3.7109375" style="31" customWidth="1"/>
    <col min="1540" max="1540" width="67.5703125" style="31" bestFit="1" customWidth="1"/>
    <col min="1541" max="1541" width="3.7109375" style="31" customWidth="1"/>
    <col min="1542" max="1542" width="0.85546875" style="31" customWidth="1"/>
    <col min="1543" max="1793" width="9.140625" style="31"/>
    <col min="1794" max="1794" width="0.85546875" style="31" customWidth="1"/>
    <col min="1795" max="1795" width="3.7109375" style="31" customWidth="1"/>
    <col min="1796" max="1796" width="67.5703125" style="31" bestFit="1" customWidth="1"/>
    <col min="1797" max="1797" width="3.7109375" style="31" customWidth="1"/>
    <col min="1798" max="1798" width="0.85546875" style="31" customWidth="1"/>
    <col min="1799" max="2049" width="9.140625" style="31"/>
    <col min="2050" max="2050" width="0.85546875" style="31" customWidth="1"/>
    <col min="2051" max="2051" width="3.7109375" style="31" customWidth="1"/>
    <col min="2052" max="2052" width="67.5703125" style="31" bestFit="1" customWidth="1"/>
    <col min="2053" max="2053" width="3.7109375" style="31" customWidth="1"/>
    <col min="2054" max="2054" width="0.85546875" style="31" customWidth="1"/>
    <col min="2055" max="2305" width="9.140625" style="31"/>
    <col min="2306" max="2306" width="0.85546875" style="31" customWidth="1"/>
    <col min="2307" max="2307" width="3.7109375" style="31" customWidth="1"/>
    <col min="2308" max="2308" width="67.5703125" style="31" bestFit="1" customWidth="1"/>
    <col min="2309" max="2309" width="3.7109375" style="31" customWidth="1"/>
    <col min="2310" max="2310" width="0.85546875" style="31" customWidth="1"/>
    <col min="2311" max="2561" width="9.140625" style="31"/>
    <col min="2562" max="2562" width="0.85546875" style="31" customWidth="1"/>
    <col min="2563" max="2563" width="3.7109375" style="31" customWidth="1"/>
    <col min="2564" max="2564" width="67.5703125" style="31" bestFit="1" customWidth="1"/>
    <col min="2565" max="2565" width="3.7109375" style="31" customWidth="1"/>
    <col min="2566" max="2566" width="0.85546875" style="31" customWidth="1"/>
    <col min="2567" max="2817" width="9.140625" style="31"/>
    <col min="2818" max="2818" width="0.85546875" style="31" customWidth="1"/>
    <col min="2819" max="2819" width="3.7109375" style="31" customWidth="1"/>
    <col min="2820" max="2820" width="67.5703125" style="31" bestFit="1" customWidth="1"/>
    <col min="2821" max="2821" width="3.7109375" style="31" customWidth="1"/>
    <col min="2822" max="2822" width="0.85546875" style="31" customWidth="1"/>
    <col min="2823" max="3073" width="9.140625" style="31"/>
    <col min="3074" max="3074" width="0.85546875" style="31" customWidth="1"/>
    <col min="3075" max="3075" width="3.7109375" style="31" customWidth="1"/>
    <col min="3076" max="3076" width="67.5703125" style="31" bestFit="1" customWidth="1"/>
    <col min="3077" max="3077" width="3.7109375" style="31" customWidth="1"/>
    <col min="3078" max="3078" width="0.85546875" style="31" customWidth="1"/>
    <col min="3079" max="3329" width="9.140625" style="31"/>
    <col min="3330" max="3330" width="0.85546875" style="31" customWidth="1"/>
    <col min="3331" max="3331" width="3.7109375" style="31" customWidth="1"/>
    <col min="3332" max="3332" width="67.5703125" style="31" bestFit="1" customWidth="1"/>
    <col min="3333" max="3333" width="3.7109375" style="31" customWidth="1"/>
    <col min="3334" max="3334" width="0.85546875" style="31" customWidth="1"/>
    <col min="3335" max="3585" width="9.140625" style="31"/>
    <col min="3586" max="3586" width="0.85546875" style="31" customWidth="1"/>
    <col min="3587" max="3587" width="3.7109375" style="31" customWidth="1"/>
    <col min="3588" max="3588" width="67.5703125" style="31" bestFit="1" customWidth="1"/>
    <col min="3589" max="3589" width="3.7109375" style="31" customWidth="1"/>
    <col min="3590" max="3590" width="0.85546875" style="31" customWidth="1"/>
    <col min="3591" max="3841" width="9.140625" style="31"/>
    <col min="3842" max="3842" width="0.85546875" style="31" customWidth="1"/>
    <col min="3843" max="3843" width="3.7109375" style="31" customWidth="1"/>
    <col min="3844" max="3844" width="67.5703125" style="31" bestFit="1" customWidth="1"/>
    <col min="3845" max="3845" width="3.7109375" style="31" customWidth="1"/>
    <col min="3846" max="3846" width="0.85546875" style="31" customWidth="1"/>
    <col min="3847" max="4097" width="9.140625" style="31"/>
    <col min="4098" max="4098" width="0.85546875" style="31" customWidth="1"/>
    <col min="4099" max="4099" width="3.7109375" style="31" customWidth="1"/>
    <col min="4100" max="4100" width="67.5703125" style="31" bestFit="1" customWidth="1"/>
    <col min="4101" max="4101" width="3.7109375" style="31" customWidth="1"/>
    <col min="4102" max="4102" width="0.85546875" style="31" customWidth="1"/>
    <col min="4103" max="4353" width="9.140625" style="31"/>
    <col min="4354" max="4354" width="0.85546875" style="31" customWidth="1"/>
    <col min="4355" max="4355" width="3.7109375" style="31" customWidth="1"/>
    <col min="4356" max="4356" width="67.5703125" style="31" bestFit="1" customWidth="1"/>
    <col min="4357" max="4357" width="3.7109375" style="31" customWidth="1"/>
    <col min="4358" max="4358" width="0.85546875" style="31" customWidth="1"/>
    <col min="4359" max="4609" width="9.140625" style="31"/>
    <col min="4610" max="4610" width="0.85546875" style="31" customWidth="1"/>
    <col min="4611" max="4611" width="3.7109375" style="31" customWidth="1"/>
    <col min="4612" max="4612" width="67.5703125" style="31" bestFit="1" customWidth="1"/>
    <col min="4613" max="4613" width="3.7109375" style="31" customWidth="1"/>
    <col min="4614" max="4614" width="0.85546875" style="31" customWidth="1"/>
    <col min="4615" max="4865" width="9.140625" style="31"/>
    <col min="4866" max="4866" width="0.85546875" style="31" customWidth="1"/>
    <col min="4867" max="4867" width="3.7109375" style="31" customWidth="1"/>
    <col min="4868" max="4868" width="67.5703125" style="31" bestFit="1" customWidth="1"/>
    <col min="4869" max="4869" width="3.7109375" style="31" customWidth="1"/>
    <col min="4870" max="4870" width="0.85546875" style="31" customWidth="1"/>
    <col min="4871" max="5121" width="9.140625" style="31"/>
    <col min="5122" max="5122" width="0.85546875" style="31" customWidth="1"/>
    <col min="5123" max="5123" width="3.7109375" style="31" customWidth="1"/>
    <col min="5124" max="5124" width="67.5703125" style="31" bestFit="1" customWidth="1"/>
    <col min="5125" max="5125" width="3.7109375" style="31" customWidth="1"/>
    <col min="5126" max="5126" width="0.85546875" style="31" customWidth="1"/>
    <col min="5127" max="5377" width="9.140625" style="31"/>
    <col min="5378" max="5378" width="0.85546875" style="31" customWidth="1"/>
    <col min="5379" max="5379" width="3.7109375" style="31" customWidth="1"/>
    <col min="5380" max="5380" width="67.5703125" style="31" bestFit="1" customWidth="1"/>
    <col min="5381" max="5381" width="3.7109375" style="31" customWidth="1"/>
    <col min="5382" max="5382" width="0.85546875" style="31" customWidth="1"/>
    <col min="5383" max="5633" width="9.140625" style="31"/>
    <col min="5634" max="5634" width="0.85546875" style="31" customWidth="1"/>
    <col min="5635" max="5635" width="3.7109375" style="31" customWidth="1"/>
    <col min="5636" max="5636" width="67.5703125" style="31" bestFit="1" customWidth="1"/>
    <col min="5637" max="5637" width="3.7109375" style="31" customWidth="1"/>
    <col min="5638" max="5638" width="0.85546875" style="31" customWidth="1"/>
    <col min="5639" max="5889" width="9.140625" style="31"/>
    <col min="5890" max="5890" width="0.85546875" style="31" customWidth="1"/>
    <col min="5891" max="5891" width="3.7109375" style="31" customWidth="1"/>
    <col min="5892" max="5892" width="67.5703125" style="31" bestFit="1" customWidth="1"/>
    <col min="5893" max="5893" width="3.7109375" style="31" customWidth="1"/>
    <col min="5894" max="5894" width="0.85546875" style="31" customWidth="1"/>
    <col min="5895" max="6145" width="9.140625" style="31"/>
    <col min="6146" max="6146" width="0.85546875" style="31" customWidth="1"/>
    <col min="6147" max="6147" width="3.7109375" style="31" customWidth="1"/>
    <col min="6148" max="6148" width="67.5703125" style="31" bestFit="1" customWidth="1"/>
    <col min="6149" max="6149" width="3.7109375" style="31" customWidth="1"/>
    <col min="6150" max="6150" width="0.85546875" style="31" customWidth="1"/>
    <col min="6151" max="6401" width="9.140625" style="31"/>
    <col min="6402" max="6402" width="0.85546875" style="31" customWidth="1"/>
    <col min="6403" max="6403" width="3.7109375" style="31" customWidth="1"/>
    <col min="6404" max="6404" width="67.5703125" style="31" bestFit="1" customWidth="1"/>
    <col min="6405" max="6405" width="3.7109375" style="31" customWidth="1"/>
    <col min="6406" max="6406" width="0.85546875" style="31" customWidth="1"/>
    <col min="6407" max="6657" width="9.140625" style="31"/>
    <col min="6658" max="6658" width="0.85546875" style="31" customWidth="1"/>
    <col min="6659" max="6659" width="3.7109375" style="31" customWidth="1"/>
    <col min="6660" max="6660" width="67.5703125" style="31" bestFit="1" customWidth="1"/>
    <col min="6661" max="6661" width="3.7109375" style="31" customWidth="1"/>
    <col min="6662" max="6662" width="0.85546875" style="31" customWidth="1"/>
    <col min="6663" max="6913" width="9.140625" style="31"/>
    <col min="6914" max="6914" width="0.85546875" style="31" customWidth="1"/>
    <col min="6915" max="6915" width="3.7109375" style="31" customWidth="1"/>
    <col min="6916" max="6916" width="67.5703125" style="31" bestFit="1" customWidth="1"/>
    <col min="6917" max="6917" width="3.7109375" style="31" customWidth="1"/>
    <col min="6918" max="6918" width="0.85546875" style="31" customWidth="1"/>
    <col min="6919" max="7169" width="9.140625" style="31"/>
    <col min="7170" max="7170" width="0.85546875" style="31" customWidth="1"/>
    <col min="7171" max="7171" width="3.7109375" style="31" customWidth="1"/>
    <col min="7172" max="7172" width="67.5703125" style="31" bestFit="1" customWidth="1"/>
    <col min="7173" max="7173" width="3.7109375" style="31" customWidth="1"/>
    <col min="7174" max="7174" width="0.85546875" style="31" customWidth="1"/>
    <col min="7175" max="7425" width="9.140625" style="31"/>
    <col min="7426" max="7426" width="0.85546875" style="31" customWidth="1"/>
    <col min="7427" max="7427" width="3.7109375" style="31" customWidth="1"/>
    <col min="7428" max="7428" width="67.5703125" style="31" bestFit="1" customWidth="1"/>
    <col min="7429" max="7429" width="3.7109375" style="31" customWidth="1"/>
    <col min="7430" max="7430" width="0.85546875" style="31" customWidth="1"/>
    <col min="7431" max="7681" width="9.140625" style="31"/>
    <col min="7682" max="7682" width="0.85546875" style="31" customWidth="1"/>
    <col min="7683" max="7683" width="3.7109375" style="31" customWidth="1"/>
    <col min="7684" max="7684" width="67.5703125" style="31" bestFit="1" customWidth="1"/>
    <col min="7685" max="7685" width="3.7109375" style="31" customWidth="1"/>
    <col min="7686" max="7686" width="0.85546875" style="31" customWidth="1"/>
    <col min="7687" max="7937" width="9.140625" style="31"/>
    <col min="7938" max="7938" width="0.85546875" style="31" customWidth="1"/>
    <col min="7939" max="7939" width="3.7109375" style="31" customWidth="1"/>
    <col min="7940" max="7940" width="67.5703125" style="31" bestFit="1" customWidth="1"/>
    <col min="7941" max="7941" width="3.7109375" style="31" customWidth="1"/>
    <col min="7942" max="7942" width="0.85546875" style="31" customWidth="1"/>
    <col min="7943" max="8193" width="9.140625" style="31"/>
    <col min="8194" max="8194" width="0.85546875" style="31" customWidth="1"/>
    <col min="8195" max="8195" width="3.7109375" style="31" customWidth="1"/>
    <col min="8196" max="8196" width="67.5703125" style="31" bestFit="1" customWidth="1"/>
    <col min="8197" max="8197" width="3.7109375" style="31" customWidth="1"/>
    <col min="8198" max="8198" width="0.85546875" style="31" customWidth="1"/>
    <col min="8199" max="8449" width="9.140625" style="31"/>
    <col min="8450" max="8450" width="0.85546875" style="31" customWidth="1"/>
    <col min="8451" max="8451" width="3.7109375" style="31" customWidth="1"/>
    <col min="8452" max="8452" width="67.5703125" style="31" bestFit="1" customWidth="1"/>
    <col min="8453" max="8453" width="3.7109375" style="31" customWidth="1"/>
    <col min="8454" max="8454" width="0.85546875" style="31" customWidth="1"/>
    <col min="8455" max="8705" width="9.140625" style="31"/>
    <col min="8706" max="8706" width="0.85546875" style="31" customWidth="1"/>
    <col min="8707" max="8707" width="3.7109375" style="31" customWidth="1"/>
    <col min="8708" max="8708" width="67.5703125" style="31" bestFit="1" customWidth="1"/>
    <col min="8709" max="8709" width="3.7109375" style="31" customWidth="1"/>
    <col min="8710" max="8710" width="0.85546875" style="31" customWidth="1"/>
    <col min="8711" max="8961" width="9.140625" style="31"/>
    <col min="8962" max="8962" width="0.85546875" style="31" customWidth="1"/>
    <col min="8963" max="8963" width="3.7109375" style="31" customWidth="1"/>
    <col min="8964" max="8964" width="67.5703125" style="31" bestFit="1" customWidth="1"/>
    <col min="8965" max="8965" width="3.7109375" style="31" customWidth="1"/>
    <col min="8966" max="8966" width="0.85546875" style="31" customWidth="1"/>
    <col min="8967" max="9217" width="9.140625" style="31"/>
    <col min="9218" max="9218" width="0.85546875" style="31" customWidth="1"/>
    <col min="9219" max="9219" width="3.7109375" style="31" customWidth="1"/>
    <col min="9220" max="9220" width="67.5703125" style="31" bestFit="1" customWidth="1"/>
    <col min="9221" max="9221" width="3.7109375" style="31" customWidth="1"/>
    <col min="9222" max="9222" width="0.85546875" style="31" customWidth="1"/>
    <col min="9223" max="9473" width="9.140625" style="31"/>
    <col min="9474" max="9474" width="0.85546875" style="31" customWidth="1"/>
    <col min="9475" max="9475" width="3.7109375" style="31" customWidth="1"/>
    <col min="9476" max="9476" width="67.5703125" style="31" bestFit="1" customWidth="1"/>
    <col min="9477" max="9477" width="3.7109375" style="31" customWidth="1"/>
    <col min="9478" max="9478" width="0.85546875" style="31" customWidth="1"/>
    <col min="9479" max="9729" width="9.140625" style="31"/>
    <col min="9730" max="9730" width="0.85546875" style="31" customWidth="1"/>
    <col min="9731" max="9731" width="3.7109375" style="31" customWidth="1"/>
    <col min="9732" max="9732" width="67.5703125" style="31" bestFit="1" customWidth="1"/>
    <col min="9733" max="9733" width="3.7109375" style="31" customWidth="1"/>
    <col min="9734" max="9734" width="0.85546875" style="31" customWidth="1"/>
    <col min="9735" max="9985" width="9.140625" style="31"/>
    <col min="9986" max="9986" width="0.85546875" style="31" customWidth="1"/>
    <col min="9987" max="9987" width="3.7109375" style="31" customWidth="1"/>
    <col min="9988" max="9988" width="67.5703125" style="31" bestFit="1" customWidth="1"/>
    <col min="9989" max="9989" width="3.7109375" style="31" customWidth="1"/>
    <col min="9990" max="9990" width="0.85546875" style="31" customWidth="1"/>
    <col min="9991" max="10241" width="9.140625" style="31"/>
    <col min="10242" max="10242" width="0.85546875" style="31" customWidth="1"/>
    <col min="10243" max="10243" width="3.7109375" style="31" customWidth="1"/>
    <col min="10244" max="10244" width="67.5703125" style="31" bestFit="1" customWidth="1"/>
    <col min="10245" max="10245" width="3.7109375" style="31" customWidth="1"/>
    <col min="10246" max="10246" width="0.85546875" style="31" customWidth="1"/>
    <col min="10247" max="10497" width="9.140625" style="31"/>
    <col min="10498" max="10498" width="0.85546875" style="31" customWidth="1"/>
    <col min="10499" max="10499" width="3.7109375" style="31" customWidth="1"/>
    <col min="10500" max="10500" width="67.5703125" style="31" bestFit="1" customWidth="1"/>
    <col min="10501" max="10501" width="3.7109375" style="31" customWidth="1"/>
    <col min="10502" max="10502" width="0.85546875" style="31" customWidth="1"/>
    <col min="10503" max="10753" width="9.140625" style="31"/>
    <col min="10754" max="10754" width="0.85546875" style="31" customWidth="1"/>
    <col min="10755" max="10755" width="3.7109375" style="31" customWidth="1"/>
    <col min="10756" max="10756" width="67.5703125" style="31" bestFit="1" customWidth="1"/>
    <col min="10757" max="10757" width="3.7109375" style="31" customWidth="1"/>
    <col min="10758" max="10758" width="0.85546875" style="31" customWidth="1"/>
    <col min="10759" max="11009" width="9.140625" style="31"/>
    <col min="11010" max="11010" width="0.85546875" style="31" customWidth="1"/>
    <col min="11011" max="11011" width="3.7109375" style="31" customWidth="1"/>
    <col min="11012" max="11012" width="67.5703125" style="31" bestFit="1" customWidth="1"/>
    <col min="11013" max="11013" width="3.7109375" style="31" customWidth="1"/>
    <col min="11014" max="11014" width="0.85546875" style="31" customWidth="1"/>
    <col min="11015" max="11265" width="9.140625" style="31"/>
    <col min="11266" max="11266" width="0.85546875" style="31" customWidth="1"/>
    <col min="11267" max="11267" width="3.7109375" style="31" customWidth="1"/>
    <col min="11268" max="11268" width="67.5703125" style="31" bestFit="1" customWidth="1"/>
    <col min="11269" max="11269" width="3.7109375" style="31" customWidth="1"/>
    <col min="11270" max="11270" width="0.85546875" style="31" customWidth="1"/>
    <col min="11271" max="11521" width="9.140625" style="31"/>
    <col min="11522" max="11522" width="0.85546875" style="31" customWidth="1"/>
    <col min="11523" max="11523" width="3.7109375" style="31" customWidth="1"/>
    <col min="11524" max="11524" width="67.5703125" style="31" bestFit="1" customWidth="1"/>
    <col min="11525" max="11525" width="3.7109375" style="31" customWidth="1"/>
    <col min="11526" max="11526" width="0.85546875" style="31" customWidth="1"/>
    <col min="11527" max="11777" width="9.140625" style="31"/>
    <col min="11778" max="11778" width="0.85546875" style="31" customWidth="1"/>
    <col min="11779" max="11779" width="3.7109375" style="31" customWidth="1"/>
    <col min="11780" max="11780" width="67.5703125" style="31" bestFit="1" customWidth="1"/>
    <col min="11781" max="11781" width="3.7109375" style="31" customWidth="1"/>
    <col min="11782" max="11782" width="0.85546875" style="31" customWidth="1"/>
    <col min="11783" max="12033" width="9.140625" style="31"/>
    <col min="12034" max="12034" width="0.85546875" style="31" customWidth="1"/>
    <col min="12035" max="12035" width="3.7109375" style="31" customWidth="1"/>
    <col min="12036" max="12036" width="67.5703125" style="31" bestFit="1" customWidth="1"/>
    <col min="12037" max="12037" width="3.7109375" style="31" customWidth="1"/>
    <col min="12038" max="12038" width="0.85546875" style="31" customWidth="1"/>
    <col min="12039" max="12289" width="9.140625" style="31"/>
    <col min="12290" max="12290" width="0.85546875" style="31" customWidth="1"/>
    <col min="12291" max="12291" width="3.7109375" style="31" customWidth="1"/>
    <col min="12292" max="12292" width="67.5703125" style="31" bestFit="1" customWidth="1"/>
    <col min="12293" max="12293" width="3.7109375" style="31" customWidth="1"/>
    <col min="12294" max="12294" width="0.85546875" style="31" customWidth="1"/>
    <col min="12295" max="12545" width="9.140625" style="31"/>
    <col min="12546" max="12546" width="0.85546875" style="31" customWidth="1"/>
    <col min="12547" max="12547" width="3.7109375" style="31" customWidth="1"/>
    <col min="12548" max="12548" width="67.5703125" style="31" bestFit="1" customWidth="1"/>
    <col min="12549" max="12549" width="3.7109375" style="31" customWidth="1"/>
    <col min="12550" max="12550" width="0.85546875" style="31" customWidth="1"/>
    <col min="12551" max="12801" width="9.140625" style="31"/>
    <col min="12802" max="12802" width="0.85546875" style="31" customWidth="1"/>
    <col min="12803" max="12803" width="3.7109375" style="31" customWidth="1"/>
    <col min="12804" max="12804" width="67.5703125" style="31" bestFit="1" customWidth="1"/>
    <col min="12805" max="12805" width="3.7109375" style="31" customWidth="1"/>
    <col min="12806" max="12806" width="0.85546875" style="31" customWidth="1"/>
    <col min="12807" max="13057" width="9.140625" style="31"/>
    <col min="13058" max="13058" width="0.85546875" style="31" customWidth="1"/>
    <col min="13059" max="13059" width="3.7109375" style="31" customWidth="1"/>
    <col min="13060" max="13060" width="67.5703125" style="31" bestFit="1" customWidth="1"/>
    <col min="13061" max="13061" width="3.7109375" style="31" customWidth="1"/>
    <col min="13062" max="13062" width="0.85546875" style="31" customWidth="1"/>
    <col min="13063" max="13313" width="9.140625" style="31"/>
    <col min="13314" max="13314" width="0.85546875" style="31" customWidth="1"/>
    <col min="13315" max="13315" width="3.7109375" style="31" customWidth="1"/>
    <col min="13316" max="13316" width="67.5703125" style="31" bestFit="1" customWidth="1"/>
    <col min="13317" max="13317" width="3.7109375" style="31" customWidth="1"/>
    <col min="13318" max="13318" width="0.85546875" style="31" customWidth="1"/>
    <col min="13319" max="13569" width="9.140625" style="31"/>
    <col min="13570" max="13570" width="0.85546875" style="31" customWidth="1"/>
    <col min="13571" max="13571" width="3.7109375" style="31" customWidth="1"/>
    <col min="13572" max="13572" width="67.5703125" style="31" bestFit="1" customWidth="1"/>
    <col min="13573" max="13573" width="3.7109375" style="31" customWidth="1"/>
    <col min="13574" max="13574" width="0.85546875" style="31" customWidth="1"/>
    <col min="13575" max="13825" width="9.140625" style="31"/>
    <col min="13826" max="13826" width="0.85546875" style="31" customWidth="1"/>
    <col min="13827" max="13827" width="3.7109375" style="31" customWidth="1"/>
    <col min="13828" max="13828" width="67.5703125" style="31" bestFit="1" customWidth="1"/>
    <col min="13829" max="13829" width="3.7109375" style="31" customWidth="1"/>
    <col min="13830" max="13830" width="0.85546875" style="31" customWidth="1"/>
    <col min="13831" max="14081" width="9.140625" style="31"/>
    <col min="14082" max="14082" width="0.85546875" style="31" customWidth="1"/>
    <col min="14083" max="14083" width="3.7109375" style="31" customWidth="1"/>
    <col min="14084" max="14084" width="67.5703125" style="31" bestFit="1" customWidth="1"/>
    <col min="14085" max="14085" width="3.7109375" style="31" customWidth="1"/>
    <col min="14086" max="14086" width="0.85546875" style="31" customWidth="1"/>
    <col min="14087" max="14337" width="9.140625" style="31"/>
    <col min="14338" max="14338" width="0.85546875" style="31" customWidth="1"/>
    <col min="14339" max="14339" width="3.7109375" style="31" customWidth="1"/>
    <col min="14340" max="14340" width="67.5703125" style="31" bestFit="1" customWidth="1"/>
    <col min="14341" max="14341" width="3.7109375" style="31" customWidth="1"/>
    <col min="14342" max="14342" width="0.85546875" style="31" customWidth="1"/>
    <col min="14343" max="14593" width="9.140625" style="31"/>
    <col min="14594" max="14594" width="0.85546875" style="31" customWidth="1"/>
    <col min="14595" max="14595" width="3.7109375" style="31" customWidth="1"/>
    <col min="14596" max="14596" width="67.5703125" style="31" bestFit="1" customWidth="1"/>
    <col min="14597" max="14597" width="3.7109375" style="31" customWidth="1"/>
    <col min="14598" max="14598" width="0.85546875" style="31" customWidth="1"/>
    <col min="14599" max="14849" width="9.140625" style="31"/>
    <col min="14850" max="14850" width="0.85546875" style="31" customWidth="1"/>
    <col min="14851" max="14851" width="3.7109375" style="31" customWidth="1"/>
    <col min="14852" max="14852" width="67.5703125" style="31" bestFit="1" customWidth="1"/>
    <col min="14853" max="14853" width="3.7109375" style="31" customWidth="1"/>
    <col min="14854" max="14854" width="0.85546875" style="31" customWidth="1"/>
    <col min="14855" max="15105" width="9.140625" style="31"/>
    <col min="15106" max="15106" width="0.85546875" style="31" customWidth="1"/>
    <col min="15107" max="15107" width="3.7109375" style="31" customWidth="1"/>
    <col min="15108" max="15108" width="67.5703125" style="31" bestFit="1" customWidth="1"/>
    <col min="15109" max="15109" width="3.7109375" style="31" customWidth="1"/>
    <col min="15110" max="15110" width="0.85546875" style="31" customWidth="1"/>
    <col min="15111" max="15361" width="9.140625" style="31"/>
    <col min="15362" max="15362" width="0.85546875" style="31" customWidth="1"/>
    <col min="15363" max="15363" width="3.7109375" style="31" customWidth="1"/>
    <col min="15364" max="15364" width="67.5703125" style="31" bestFit="1" customWidth="1"/>
    <col min="15365" max="15365" width="3.7109375" style="31" customWidth="1"/>
    <col min="15366" max="15366" width="0.85546875" style="31" customWidth="1"/>
    <col min="15367" max="15617" width="9.140625" style="31"/>
    <col min="15618" max="15618" width="0.85546875" style="31" customWidth="1"/>
    <col min="15619" max="15619" width="3.7109375" style="31" customWidth="1"/>
    <col min="15620" max="15620" width="67.5703125" style="31" bestFit="1" customWidth="1"/>
    <col min="15621" max="15621" width="3.7109375" style="31" customWidth="1"/>
    <col min="15622" max="15622" width="0.85546875" style="31" customWidth="1"/>
    <col min="15623" max="15873" width="9.140625" style="31"/>
    <col min="15874" max="15874" width="0.85546875" style="31" customWidth="1"/>
    <col min="15875" max="15875" width="3.7109375" style="31" customWidth="1"/>
    <col min="15876" max="15876" width="67.5703125" style="31" bestFit="1" customWidth="1"/>
    <col min="15877" max="15877" width="3.7109375" style="31" customWidth="1"/>
    <col min="15878" max="15878" width="0.85546875" style="31" customWidth="1"/>
    <col min="15879" max="16129" width="9.140625" style="31"/>
    <col min="16130" max="16130" width="0.85546875" style="31" customWidth="1"/>
    <col min="16131" max="16131" width="3.7109375" style="31" customWidth="1"/>
    <col min="16132" max="16132" width="67.5703125" style="31" bestFit="1" customWidth="1"/>
    <col min="16133" max="16133" width="3.7109375" style="31" customWidth="1"/>
    <col min="16134" max="16134" width="0.85546875" style="31" customWidth="1"/>
    <col min="16135" max="16384" width="9.140625" style="31"/>
  </cols>
  <sheetData>
    <row r="1" spans="2:7" ht="15.75" thickBot="1"/>
    <row r="2" spans="2:7" ht="3.95" customHeight="1">
      <c r="B2" s="32"/>
      <c r="C2" s="33"/>
      <c r="D2" s="33"/>
      <c r="E2" s="33"/>
      <c r="F2" s="34"/>
    </row>
    <row r="3" spans="2:7" ht="15" customHeight="1">
      <c r="B3" s="35"/>
      <c r="C3" s="36"/>
      <c r="D3" s="37"/>
      <c r="E3" s="37"/>
      <c r="F3" s="38"/>
    </row>
    <row r="4" spans="2:7" s="44" customFormat="1" ht="15" customHeight="1" thickBot="1">
      <c r="B4" s="39"/>
      <c r="C4" s="40"/>
      <c r="D4" s="41" t="s">
        <v>41</v>
      </c>
      <c r="E4" s="42"/>
      <c r="F4" s="43"/>
    </row>
    <row r="5" spans="2:7" ht="15" customHeight="1">
      <c r="B5" s="35"/>
      <c r="C5" s="45"/>
      <c r="D5" s="46"/>
      <c r="E5" s="46"/>
      <c r="F5" s="38"/>
    </row>
    <row r="6" spans="2:7" ht="15" customHeight="1">
      <c r="B6" s="35"/>
      <c r="C6" s="45"/>
      <c r="D6" s="47" t="s">
        <v>42</v>
      </c>
      <c r="E6" s="46"/>
      <c r="F6" s="38"/>
    </row>
    <row r="7" spans="2:7" ht="15" customHeight="1">
      <c r="B7" s="35"/>
      <c r="C7" s="45"/>
      <c r="D7" s="47" t="s">
        <v>43</v>
      </c>
      <c r="E7" s="46"/>
      <c r="F7" s="38"/>
    </row>
    <row r="8" spans="2:7" ht="15" customHeight="1">
      <c r="B8" s="35"/>
      <c r="C8" s="45"/>
      <c r="D8" s="46"/>
      <c r="E8" s="46"/>
      <c r="F8" s="38"/>
    </row>
    <row r="9" spans="2:7" ht="15" customHeight="1">
      <c r="B9" s="35"/>
      <c r="C9" s="45"/>
      <c r="D9" s="47" t="s">
        <v>44</v>
      </c>
      <c r="E9" s="46"/>
      <c r="F9" s="38"/>
    </row>
    <row r="10" spans="2:7" ht="15" customHeight="1">
      <c r="B10" s="35"/>
      <c r="C10" s="45"/>
      <c r="D10" s="47" t="s">
        <v>45</v>
      </c>
      <c r="E10" s="46"/>
      <c r="F10" s="38"/>
    </row>
    <row r="11" spans="2:7" ht="15" customHeight="1">
      <c r="B11" s="35"/>
      <c r="C11" s="45"/>
      <c r="D11" s="46" t="s">
        <v>46</v>
      </c>
      <c r="E11" s="46"/>
      <c r="F11" s="38"/>
    </row>
    <row r="12" spans="2:7" ht="15" customHeight="1">
      <c r="B12" s="35"/>
      <c r="C12" s="45"/>
      <c r="D12" s="46" t="s">
        <v>47</v>
      </c>
      <c r="E12" s="46"/>
      <c r="F12" s="38"/>
    </row>
    <row r="13" spans="2:7" ht="15" customHeight="1">
      <c r="B13" s="35"/>
      <c r="C13" s="45"/>
      <c r="D13" s="46" t="s">
        <v>48</v>
      </c>
      <c r="E13" s="46"/>
      <c r="F13" s="38"/>
    </row>
    <row r="14" spans="2:7" ht="15" customHeight="1">
      <c r="B14" s="35"/>
      <c r="C14" s="45"/>
      <c r="D14" s="46" t="s">
        <v>49</v>
      </c>
      <c r="E14" s="46"/>
      <c r="F14" s="38"/>
    </row>
    <row r="15" spans="2:7" ht="15" customHeight="1">
      <c r="B15" s="35"/>
      <c r="C15" s="45"/>
      <c r="D15" s="46" t="s">
        <v>50</v>
      </c>
      <c r="E15" s="46"/>
      <c r="F15" s="38"/>
      <c r="G15" s="48"/>
    </row>
    <row r="16" spans="2:7" ht="15" customHeight="1">
      <c r="B16" s="35"/>
      <c r="C16" s="45"/>
      <c r="D16" s="46"/>
      <c r="E16" s="46"/>
      <c r="F16" s="38"/>
      <c r="G16" s="48"/>
    </row>
    <row r="17" spans="2:7" ht="15" customHeight="1">
      <c r="B17" s="35"/>
      <c r="C17" s="45"/>
      <c r="D17" s="46" t="s">
        <v>51</v>
      </c>
      <c r="E17" s="46"/>
      <c r="F17" s="38"/>
      <c r="G17" s="48"/>
    </row>
    <row r="18" spans="2:7" ht="15" customHeight="1">
      <c r="B18" s="35"/>
      <c r="C18" s="45"/>
      <c r="D18" s="46" t="s">
        <v>52</v>
      </c>
      <c r="E18" s="46"/>
      <c r="F18" s="38"/>
      <c r="G18" s="48"/>
    </row>
    <row r="19" spans="2:7" ht="15" customHeight="1">
      <c r="B19" s="35"/>
      <c r="C19" s="45"/>
      <c r="D19" s="46" t="s">
        <v>53</v>
      </c>
      <c r="E19" s="46"/>
      <c r="F19" s="38"/>
      <c r="G19" s="48"/>
    </row>
    <row r="20" spans="2:7" ht="15" customHeight="1">
      <c r="B20" s="35"/>
      <c r="C20" s="45"/>
      <c r="D20" s="46" t="s">
        <v>54</v>
      </c>
      <c r="E20" s="46"/>
      <c r="F20" s="38"/>
      <c r="G20" s="48"/>
    </row>
    <row r="21" spans="2:7" ht="15" customHeight="1">
      <c r="B21" s="35"/>
      <c r="C21" s="45"/>
      <c r="D21" s="49" t="s">
        <v>55</v>
      </c>
      <c r="E21" s="46"/>
      <c r="F21" s="38"/>
      <c r="G21" s="48"/>
    </row>
    <row r="22" spans="2:7" ht="15" customHeight="1">
      <c r="B22" s="35"/>
      <c r="C22" s="45"/>
      <c r="D22" s="46"/>
      <c r="E22" s="46"/>
      <c r="F22" s="38"/>
      <c r="G22" s="48"/>
    </row>
    <row r="23" spans="2:7" ht="15" customHeight="1">
      <c r="B23" s="35"/>
      <c r="C23" s="45"/>
      <c r="D23" s="50" t="s">
        <v>56</v>
      </c>
      <c r="E23" s="46"/>
      <c r="F23" s="38"/>
      <c r="G23" s="48"/>
    </row>
    <row r="24" spans="2:7" ht="15" customHeight="1">
      <c r="B24" s="35"/>
      <c r="C24" s="45"/>
      <c r="D24" s="51" t="s">
        <v>57</v>
      </c>
      <c r="E24" s="46"/>
      <c r="F24" s="38"/>
      <c r="G24" s="48"/>
    </row>
    <row r="25" spans="2:7" ht="15" customHeight="1">
      <c r="B25" s="35"/>
      <c r="C25" s="45"/>
      <c r="D25" s="47"/>
      <c r="E25" s="46"/>
      <c r="F25" s="38"/>
      <c r="G25" s="48"/>
    </row>
    <row r="26" spans="2:7" ht="15" customHeight="1">
      <c r="B26" s="35"/>
      <c r="C26" s="45"/>
      <c r="D26" s="52"/>
      <c r="E26" s="46"/>
      <c r="F26" s="38"/>
      <c r="G26" s="48"/>
    </row>
    <row r="27" spans="2:7" ht="15" customHeight="1">
      <c r="B27" s="35"/>
      <c r="C27" s="45"/>
      <c r="D27" s="53" t="s">
        <v>58</v>
      </c>
      <c r="E27" s="46"/>
      <c r="F27" s="38"/>
      <c r="G27" s="48"/>
    </row>
    <row r="28" spans="2:7" ht="15" customHeight="1">
      <c r="B28" s="35"/>
      <c r="C28" s="45"/>
      <c r="D28" s="53" t="s">
        <v>59</v>
      </c>
      <c r="E28" s="46"/>
      <c r="F28" s="38"/>
      <c r="G28" s="48"/>
    </row>
    <row r="29" spans="2:7" ht="15" customHeight="1">
      <c r="B29" s="35"/>
      <c r="C29" s="45"/>
      <c r="D29" s="54" t="s">
        <v>60</v>
      </c>
      <c r="E29" s="46"/>
      <c r="F29" s="38"/>
      <c r="G29" s="48"/>
    </row>
    <row r="30" spans="2:7" ht="15" customHeight="1">
      <c r="B30" s="35"/>
      <c r="C30" s="45"/>
      <c r="D30" s="53" t="s">
        <v>61</v>
      </c>
      <c r="E30" s="46"/>
      <c r="F30" s="38"/>
      <c r="G30" s="48"/>
    </row>
    <row r="31" spans="2:7" ht="15" customHeight="1" thickBot="1">
      <c r="B31" s="35"/>
      <c r="C31" s="45"/>
      <c r="D31" s="55"/>
      <c r="E31" s="46"/>
      <c r="F31" s="38"/>
      <c r="G31" s="48"/>
    </row>
    <row r="32" spans="2:7" ht="15" customHeight="1">
      <c r="B32" s="35"/>
      <c r="C32" s="45"/>
      <c r="D32" s="47"/>
      <c r="E32" s="46"/>
      <c r="F32" s="38"/>
      <c r="G32" s="48"/>
    </row>
    <row r="33" spans="2:7" ht="15" customHeight="1">
      <c r="B33" s="35"/>
      <c r="C33" s="45"/>
      <c r="D33" s="50" t="s">
        <v>62</v>
      </c>
      <c r="E33" s="46"/>
      <c r="F33" s="38"/>
    </row>
    <row r="34" spans="2:7" ht="15" customHeight="1">
      <c r="B34" s="35"/>
      <c r="C34" s="45"/>
      <c r="D34" s="56" t="s">
        <v>63</v>
      </c>
      <c r="E34" s="46"/>
      <c r="F34" s="38"/>
    </row>
    <row r="35" spans="2:7" ht="15" customHeight="1">
      <c r="B35" s="35"/>
      <c r="C35" s="45"/>
      <c r="D35" s="46"/>
      <c r="E35" s="46"/>
      <c r="F35" s="38"/>
    </row>
    <row r="36" spans="2:7" ht="15" customHeight="1">
      <c r="B36" s="35"/>
      <c r="C36" s="45"/>
      <c r="D36" s="57" t="s">
        <v>64</v>
      </c>
      <c r="E36" s="46"/>
      <c r="F36" s="38"/>
    </row>
    <row r="37" spans="2:7" ht="15" customHeight="1">
      <c r="B37" s="35"/>
      <c r="C37" s="58"/>
      <c r="D37" s="59"/>
      <c r="E37" s="60"/>
      <c r="F37" s="38"/>
    </row>
    <row r="38" spans="2:7" ht="3.95" customHeight="1" thickBot="1">
      <c r="B38" s="61"/>
      <c r="C38" s="62"/>
      <c r="D38" s="62"/>
      <c r="E38" s="62"/>
      <c r="F38" s="63"/>
    </row>
    <row r="42" spans="2:7">
      <c r="G42" s="48"/>
    </row>
    <row r="44" spans="2:7">
      <c r="G44" s="48"/>
    </row>
    <row r="45" spans="2:7">
      <c r="G45" s="48"/>
    </row>
  </sheetData>
  <hyperlinks>
    <hyperlink ref="D33" r:id="rId1" display="Kijk ook eens op www.exceltekstenuitleg.nl"/>
    <hyperlink ref="D34" r:id="rId2"/>
    <hyperlink ref="D24" r:id="rId3"/>
    <hyperlink ref="D21" r:id="rId4" display="* plaats daarbij een link naar www.exceltekstenuitleg.nl "/>
    <hyperlink ref="D29" r:id="rId5" display="Huur mij in voor een cursus op uw bedrijf!"/>
  </hyperlinks>
  <pageMargins left="0.75" right="0.75" top="1" bottom="1" header="0.5" footer="0.5"/>
  <pageSetup paperSize="9" orientation="portrait" r:id="rId6"/>
  <headerFooter alignWithMargins="0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5"/>
  <dimension ref="A1:R33"/>
  <sheetViews>
    <sheetView workbookViewId="0">
      <selection activeCell="A23" sqref="A23"/>
    </sheetView>
  </sheetViews>
  <sheetFormatPr defaultColWidth="17.5703125" defaultRowHeight="15"/>
  <cols>
    <col min="1" max="1" width="13.140625" style="2" bestFit="1" customWidth="1"/>
    <col min="2" max="2" width="12.85546875" style="2" bestFit="1" customWidth="1"/>
    <col min="3" max="3" width="3.5703125" style="3" bestFit="1" customWidth="1"/>
    <col min="4" max="4" width="17.28515625" style="1" bestFit="1" customWidth="1"/>
    <col min="5" max="5" width="4.5703125" style="4" bestFit="1" customWidth="1"/>
    <col min="6" max="6" width="20.7109375" style="1" bestFit="1" customWidth="1"/>
    <col min="7" max="7" width="4.5703125" style="4" bestFit="1" customWidth="1"/>
    <col min="8" max="8" width="15.28515625" style="5" bestFit="1" customWidth="1"/>
    <col min="9" max="9" width="4.5703125" style="4" bestFit="1" customWidth="1"/>
    <col min="10" max="10" width="17.28515625" style="1" bestFit="1" customWidth="1"/>
    <col min="11" max="11" width="4.5703125" style="4" bestFit="1" customWidth="1"/>
    <col min="12" max="12" width="17.28515625" style="4" bestFit="1" customWidth="1"/>
    <col min="13" max="13" width="4.5703125" style="4" bestFit="1" customWidth="1"/>
    <col min="14" max="14" width="35.140625" style="4" customWidth="1"/>
    <col min="15" max="15" width="4.7109375" style="1" bestFit="1" customWidth="1"/>
    <col min="16" max="16" width="34.7109375" style="1" customWidth="1"/>
    <col min="17" max="17" width="4.7109375" style="1" bestFit="1" customWidth="1"/>
    <col min="18" max="16384" width="17.5703125" style="1"/>
  </cols>
  <sheetData>
    <row r="1" spans="1:18">
      <c r="A1" s="1"/>
      <c r="P1" s="4"/>
    </row>
    <row r="2" spans="1:18" ht="63.75" customHeight="1">
      <c r="A2" s="1"/>
      <c r="G2" s="7"/>
      <c r="H2" s="1"/>
      <c r="L2" s="6"/>
      <c r="P2" s="4"/>
    </row>
    <row r="3" spans="1:18">
      <c r="A3" s="1"/>
      <c r="C3" s="4"/>
      <c r="G3" s="7"/>
      <c r="H3" s="1"/>
    </row>
    <row r="4" spans="1:18" s="8" customFormat="1">
      <c r="B4" s="9" t="s">
        <v>3</v>
      </c>
      <c r="C4" s="10"/>
      <c r="D4" s="11" t="s">
        <v>4</v>
      </c>
      <c r="E4" s="12"/>
      <c r="F4" s="11" t="s">
        <v>10</v>
      </c>
      <c r="G4" s="12"/>
      <c r="H4" s="11" t="s">
        <v>5</v>
      </c>
      <c r="I4" s="12"/>
      <c r="J4" s="11" t="s">
        <v>6</v>
      </c>
      <c r="K4" s="12"/>
      <c r="L4" s="13" t="s">
        <v>19</v>
      </c>
      <c r="M4" s="12"/>
      <c r="N4" s="28" t="s">
        <v>23</v>
      </c>
      <c r="P4" s="28" t="s">
        <v>23</v>
      </c>
    </row>
    <row r="5" spans="1:18" ht="17.25">
      <c r="A5" s="8" t="s">
        <v>7</v>
      </c>
      <c r="B5" s="14" t="s">
        <v>31</v>
      </c>
      <c r="D5" s="14" t="s">
        <v>32</v>
      </c>
      <c r="F5" s="14" t="s">
        <v>34</v>
      </c>
      <c r="H5" s="14" t="s">
        <v>35</v>
      </c>
      <c r="J5" s="14" t="s">
        <v>36</v>
      </c>
      <c r="L5" s="14" t="s">
        <v>33</v>
      </c>
      <c r="N5" s="1"/>
    </row>
    <row r="6" spans="1:18">
      <c r="A6" s="15" t="s">
        <v>8</v>
      </c>
      <c r="B6" s="1" t="s">
        <v>17</v>
      </c>
      <c r="C6" s="4"/>
      <c r="D6" s="1" t="s">
        <v>0</v>
      </c>
      <c r="F6" s="1" t="s">
        <v>14</v>
      </c>
      <c r="G6" s="3"/>
      <c r="H6" s="1" t="s">
        <v>15</v>
      </c>
      <c r="J6" s="1" t="s">
        <v>16</v>
      </c>
      <c r="L6" s="1"/>
      <c r="N6" s="1" t="s">
        <v>39</v>
      </c>
      <c r="P6" s="1" t="s">
        <v>38</v>
      </c>
    </row>
    <row r="7" spans="1:18">
      <c r="B7" s="1"/>
      <c r="C7" s="4"/>
      <c r="H7" s="1"/>
      <c r="L7" s="1" t="s">
        <v>21</v>
      </c>
      <c r="N7" s="1" t="s">
        <v>21</v>
      </c>
      <c r="O7" s="4"/>
      <c r="P7" s="1" t="s">
        <v>21</v>
      </c>
      <c r="Q7" s="4"/>
    </row>
    <row r="8" spans="1:18">
      <c r="A8" s="16" t="s">
        <v>9</v>
      </c>
      <c r="B8" s="17">
        <v>40</v>
      </c>
      <c r="C8" s="4" t="s">
        <v>1</v>
      </c>
      <c r="D8" s="17">
        <v>40</v>
      </c>
      <c r="E8" s="4" t="s">
        <v>1</v>
      </c>
      <c r="F8" s="17">
        <v>40</v>
      </c>
      <c r="G8" s="4" t="s">
        <v>1</v>
      </c>
      <c r="H8" s="17">
        <v>11</v>
      </c>
      <c r="I8" s="4" t="s">
        <v>1</v>
      </c>
      <c r="J8" s="17">
        <v>11</v>
      </c>
      <c r="K8" s="4" t="s">
        <v>1</v>
      </c>
      <c r="L8" s="17">
        <v>5</v>
      </c>
      <c r="M8" s="4" t="s">
        <v>1</v>
      </c>
      <c r="N8" s="17">
        <v>50</v>
      </c>
      <c r="O8" s="4" t="s">
        <v>1</v>
      </c>
      <c r="P8" s="17">
        <v>50</v>
      </c>
      <c r="Q8" s="4" t="s">
        <v>1</v>
      </c>
    </row>
    <row r="9" spans="1:18">
      <c r="B9" s="1"/>
      <c r="F9" s="1" t="s">
        <v>18</v>
      </c>
      <c r="L9" s="1" t="s">
        <v>22</v>
      </c>
      <c r="P9" s="1" t="s">
        <v>22</v>
      </c>
      <c r="Q9" s="4"/>
    </row>
    <row r="10" spans="1:18">
      <c r="B10" s="1"/>
      <c r="F10" s="17">
        <v>30</v>
      </c>
      <c r="G10" s="4" t="s">
        <v>1</v>
      </c>
      <c r="L10" s="17">
        <v>20</v>
      </c>
      <c r="M10" s="4" t="s">
        <v>1</v>
      </c>
      <c r="P10" s="17">
        <v>50</v>
      </c>
      <c r="Q10" s="4" t="s">
        <v>1</v>
      </c>
    </row>
    <row r="11" spans="1:18">
      <c r="B11" s="1"/>
      <c r="N11" s="1" t="s">
        <v>24</v>
      </c>
      <c r="O11" s="4"/>
      <c r="P11" s="1" t="s">
        <v>24</v>
      </c>
      <c r="R11" s="27"/>
    </row>
    <row r="12" spans="1:18">
      <c r="B12" s="1" t="s">
        <v>12</v>
      </c>
      <c r="D12" s="1" t="s">
        <v>13</v>
      </c>
      <c r="F12" s="1" t="s">
        <v>11</v>
      </c>
      <c r="H12" s="1" t="s">
        <v>13</v>
      </c>
      <c r="J12" s="1" t="s">
        <v>11</v>
      </c>
      <c r="L12" s="1" t="s">
        <v>13</v>
      </c>
      <c r="N12" s="17">
        <v>100</v>
      </c>
      <c r="O12" s="4" t="s">
        <v>1</v>
      </c>
      <c r="P12" s="17">
        <v>100</v>
      </c>
    </row>
    <row r="13" spans="1:18" ht="17.25">
      <c r="B13" s="19">
        <f>2*PI()*B8</f>
        <v>251.32741228718345</v>
      </c>
      <c r="C13" s="4" t="s">
        <v>1</v>
      </c>
      <c r="D13" s="20">
        <f>PI()*D8^2</f>
        <v>5026.5482457436692</v>
      </c>
      <c r="E13" s="4" t="s">
        <v>28</v>
      </c>
      <c r="F13" s="20">
        <f>PI()*F8^2*F10</f>
        <v>150796.44737231007</v>
      </c>
      <c r="G13" s="4" t="s">
        <v>29</v>
      </c>
      <c r="H13" s="20">
        <f>4*PI()*H8^2</f>
        <v>1520.5308443374599</v>
      </c>
      <c r="I13" s="4" t="s">
        <v>28</v>
      </c>
      <c r="J13" s="20">
        <f>4/3*PI()*J8^3</f>
        <v>5575.2797625706862</v>
      </c>
      <c r="K13" s="4" t="s">
        <v>29</v>
      </c>
      <c r="L13" s="26">
        <f>PI()*L10*L8</f>
        <v>314.15926535897933</v>
      </c>
      <c r="M13" s="4" t="s">
        <v>28</v>
      </c>
      <c r="N13" s="1" t="s">
        <v>20</v>
      </c>
      <c r="O13" s="4"/>
      <c r="P13" s="1" t="s">
        <v>20</v>
      </c>
      <c r="Q13" s="4"/>
    </row>
    <row r="14" spans="1:18">
      <c r="D14" s="15" t="s">
        <v>26</v>
      </c>
      <c r="F14" s="15" t="s">
        <v>27</v>
      </c>
      <c r="H14" s="15" t="s">
        <v>26</v>
      </c>
      <c r="J14" s="15" t="s">
        <v>27</v>
      </c>
      <c r="L14" s="15" t="s">
        <v>26</v>
      </c>
      <c r="N14" s="18">
        <v>90</v>
      </c>
      <c r="O14" s="4" t="s">
        <v>1</v>
      </c>
      <c r="P14" s="18">
        <v>90</v>
      </c>
      <c r="Q14" s="4" t="s">
        <v>1</v>
      </c>
    </row>
    <row r="15" spans="1:18" ht="17.25">
      <c r="B15" s="1"/>
      <c r="C15" s="4"/>
      <c r="D15" s="21">
        <f>PI()*D8^2/10000</f>
        <v>0.50265482457436694</v>
      </c>
      <c r="E15" s="4" t="s">
        <v>30</v>
      </c>
      <c r="F15" s="20">
        <f>PI()*F8^2*F10/1000</f>
        <v>150.79644737231007</v>
      </c>
      <c r="G15" s="4" t="s">
        <v>2</v>
      </c>
      <c r="H15" s="22">
        <f>4*PI()*H8^2/10000</f>
        <v>0.15205308443374599</v>
      </c>
      <c r="I15" s="4" t="s">
        <v>30</v>
      </c>
      <c r="J15" s="22">
        <f>4/3*PI()*J8^3/1000</f>
        <v>5.5752797625706858</v>
      </c>
      <c r="L15" s="21">
        <f>PI()*L10*L8/10000</f>
        <v>3.1415926535897934E-2</v>
      </c>
      <c r="M15" s="4" t="s">
        <v>30</v>
      </c>
      <c r="N15" s="1" t="s">
        <v>25</v>
      </c>
      <c r="O15" s="4"/>
      <c r="P15" s="1" t="s">
        <v>25</v>
      </c>
      <c r="Q15" s="4"/>
    </row>
    <row r="16" spans="1:18" ht="17.25">
      <c r="N16" s="20">
        <f>IF(N14&gt;2*N8,"Kan niet",N12*(N8^2*ACOS((N8-N14)/N8)-(N8-N14)*SQRT(2*N8*N14-N14^2)))</f>
        <v>744522.88619912718</v>
      </c>
      <c r="O16" s="4" t="s">
        <v>29</v>
      </c>
      <c r="P16" s="20">
        <f>IF(P14&gt;2*P8,"Kan niet",P12*P10/P8*(PI()*P8^2/2+(P14-P8)*SQRT(P8^2-(P14-P8)^2)+P8^2*ASIN(P14/P8-1)))</f>
        <v>744522.88619912718</v>
      </c>
      <c r="Q16" s="4" t="s">
        <v>29</v>
      </c>
    </row>
    <row r="17" spans="1:17">
      <c r="H17" s="1"/>
      <c r="N17" s="22">
        <f>N16/1000</f>
        <v>744.52288619912713</v>
      </c>
      <c r="O17" s="4" t="s">
        <v>2</v>
      </c>
      <c r="P17" s="22">
        <f>P16/1000</f>
        <v>744.52288619912713</v>
      </c>
      <c r="Q17" s="4" t="s">
        <v>2</v>
      </c>
    </row>
    <row r="18" spans="1:17">
      <c r="N18" s="1"/>
      <c r="P18" s="4"/>
    </row>
    <row r="19" spans="1:17">
      <c r="N19" s="1"/>
      <c r="P19" s="4"/>
    </row>
    <row r="20" spans="1:17">
      <c r="D20" s="23"/>
      <c r="P20" s="4"/>
    </row>
    <row r="21" spans="1:17">
      <c r="P21" s="4"/>
    </row>
    <row r="22" spans="1:17">
      <c r="B22" s="24"/>
      <c r="H22" s="1"/>
      <c r="P22" s="4"/>
    </row>
    <row r="23" spans="1:17">
      <c r="B23" s="1"/>
      <c r="C23" s="4"/>
      <c r="H23" s="1"/>
      <c r="P23" s="29" t="s">
        <v>40</v>
      </c>
    </row>
    <row r="24" spans="1:17">
      <c r="A24" s="1"/>
      <c r="H24" s="1"/>
      <c r="P24" s="4"/>
    </row>
    <row r="25" spans="1:17">
      <c r="A25" s="1"/>
      <c r="H25" s="1"/>
      <c r="P25" s="4"/>
    </row>
    <row r="26" spans="1:17">
      <c r="A26" s="1"/>
      <c r="H26" s="1"/>
      <c r="P26" s="30" t="s">
        <v>37</v>
      </c>
    </row>
    <row r="27" spans="1:17">
      <c r="A27" s="1"/>
      <c r="B27" s="1"/>
      <c r="C27" s="4"/>
      <c r="H27" s="1"/>
      <c r="P27" s="4"/>
    </row>
    <row r="28" spans="1:17">
      <c r="A28" s="1"/>
      <c r="B28" s="1"/>
      <c r="C28" s="4"/>
      <c r="H28" s="1"/>
      <c r="P28" s="4"/>
    </row>
    <row r="29" spans="1:17">
      <c r="A29" s="1"/>
      <c r="H29" s="1"/>
      <c r="P29" s="4"/>
    </row>
    <row r="30" spans="1:17">
      <c r="A30" s="1"/>
      <c r="H30" s="1"/>
    </row>
    <row r="31" spans="1:17">
      <c r="A31" s="1"/>
      <c r="H31" s="1"/>
    </row>
    <row r="32" spans="1:17">
      <c r="D32" s="25"/>
    </row>
    <row r="33" spans="4:4">
      <c r="D33" s="25"/>
    </row>
  </sheetData>
  <phoneticPr fontId="0" type="noConversion"/>
  <hyperlinks>
    <hyperlink ref="P26" r:id="rId1"/>
    <hyperlink ref="P23" r:id="rId2"/>
  </hyperlinks>
  <pageMargins left="0.75" right="0.75" top="1" bottom="1" header="0.5" footer="0.5"/>
  <pageSetup paperSize="9" orientation="portrait" horizontalDpi="4294967294" r:id="rId3"/>
  <headerFooter alignWithMargins="0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LEES DIT</vt:lpstr>
      <vt:lpstr>Blad1</vt:lpstr>
    </vt:vector>
  </TitlesOfParts>
  <Company>VNU Business Publications B.V.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Modellen voor Pi</dc:title>
  <dc:creator>Wim de Groot</dc:creator>
  <cp:lastModifiedBy>Wim de Groot</cp:lastModifiedBy>
  <dcterms:created xsi:type="dcterms:W3CDTF">2006-09-05T19:56:17Z</dcterms:created>
  <dcterms:modified xsi:type="dcterms:W3CDTF">2015-08-25T09:43:44Z</dcterms:modified>
</cp:coreProperties>
</file>